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tabRatio="921" activeTab="1"/>
  </bookViews>
  <sheets>
    <sheet name="Основная информация" sheetId="1" r:id="rId1"/>
    <sheet name="Корпоративный Мобайл в руб." sheetId="2" r:id="rId2"/>
    <sheet name="Лист1" sheetId="3" r:id="rId3"/>
  </sheets>
  <externalReferences>
    <externalReference r:id="rId6"/>
    <externalReference r:id="rId7"/>
  </externalReferences>
  <definedNames>
    <definedName name="personal">#REF!</definedName>
    <definedName name="гор">#REF!</definedName>
    <definedName name="курс">#REF!</definedName>
    <definedName name="матрица">#REF!</definedName>
    <definedName name="междугородная">#REF!</definedName>
    <definedName name="международная">#REF!</definedName>
    <definedName name="налог">#REF!</definedName>
    <definedName name="наташа">'[1]Команда'!#REF!</definedName>
    <definedName name="_xlnm.Print_Area" localSheetId="1">'Корпоративный Мобайл в руб.'!$A$1:$F$154</definedName>
    <definedName name="_xlnm.Print_Area" localSheetId="0">'Основная информация'!$A$1:$J$113</definedName>
    <definedName name="СК">#REF!</definedName>
    <definedName name="фед">#REF!</definedName>
  </definedNames>
  <calcPr fullCalcOnLoad="1" refMode="R1C1"/>
</workbook>
</file>

<file path=xl/sharedStrings.xml><?xml version="1.0" encoding="utf-8"?>
<sst xmlns="http://schemas.openxmlformats.org/spreadsheetml/2006/main" count="226" uniqueCount="220">
  <si>
    <t xml:space="preserve">Исходящие вызовы на мобильные телефоны абонентов МТС других регионов России, междугородные, международные, переадресованные вызовы тарифицируются поминутно.
Исходящие на ГТС г. Пскова, телефоны прочих операторов  фиксированной  связи г. Пскова, мобильные телефоны абонентов МТС Псковской области, телефоны  других операторов сотовой  связи  Псковского региона,  прослушивание сообщений голосовой почты, исходящие на 0885 длительностью менее 1 минуты округляются до 1 минуты, свыше 1 минуты оплачиваются посекундно. </t>
  </si>
  <si>
    <t xml:space="preserve">Исходящие вызовы на мобильные телефоны абонентов МТС других регионов России, междугородные, международные, переадресованные вызовы тарифицируются поминутно.
Исходящие вызовы на телефоны ГТС Псковской области, телефоны прочих операторов  фиксированной  связи Псковской области, сотовой связи Псковского региона, мобильные телефоны абонентов МТС Псковской области (включая звонки на телефоны сотрудников фирмы),  прослушивание сообщений голосовой почты, исходящие на 0885 длительностью менее 1 минуты округляются до 1 минуты, свыше 1 минуты оплачиваются посекундно. </t>
  </si>
  <si>
    <r>
      <t>*</t>
    </r>
    <r>
      <rPr>
        <sz val="12"/>
        <rFont val="Arial Cyr"/>
        <family val="2"/>
      </rPr>
      <t>Для абонентов, подписавших заявление на изменение тарификации в соответствии с "Условиями предоставления скидки 50% на входящие или исходящие местные и мобильные вызовы", "Условиями предоставления скидки 15% на местные и мобильные вызовы" (далее - Условия), переход на настоящий тарифный план влечет за собой дальнейшую тарификацию услуг без применения предусмотренных Условиями понижающих коэффициентов и увеличения размера абонентской платы/обязательной платы за трафик, с сохранением до истечения срока предоставления скидок иных обязательств, предусмотренных Условиями.</t>
    </r>
  </si>
  <si>
    <t>Замена sim-карты</t>
  </si>
  <si>
    <t>Предоставление детализированного счёта на бумажном носителе / по электронной почте, в мес.</t>
  </si>
  <si>
    <t xml:space="preserve"> В первоначальный пакет услуг включены: абонентская плата, Мобильный Помощник, Интернет-Помощник, переадресация вызова, определитель номера (гарантируется определение только мобильных телефонов МТС), ожидание/ удержание вызова, конференц-связь, перевод вызова, мобильный офис, параметры SMS (русский язык), GPRS, МТС-Инфо, Вам звонили</t>
  </si>
  <si>
    <t>ПЛАТА ЗА ЭФИРНОЕ ВРЕМЯ В МИНУТУ (включая вызовы типа "факс"/ "данные")</t>
  </si>
  <si>
    <t>Добровольная блокировка/ блокировка "аппарат утрачен", в месяц</t>
  </si>
  <si>
    <t xml:space="preserve">Все тарифы приведены в рублях включая НДС. </t>
  </si>
  <si>
    <t>Минимальный первоначальный авансовый платеж</t>
  </si>
  <si>
    <t>Федеральный номер</t>
  </si>
  <si>
    <t>60% от абонентской платы и ежемесячных платежей за подключенные услуги</t>
  </si>
  <si>
    <t xml:space="preserve">Установка/ снятие добровольной блокировки </t>
  </si>
  <si>
    <t>Исходя из технических особенностей работы сети, а также в целях обеспечения Абонентов дополнительным механизмом контроля над расходами, ОАО «МТС» вправе устанавливать максимальную продолжительность одного соединения</t>
  </si>
  <si>
    <t>В первоначальный пакет услуг включены: Мобильный помощник, Интернет-Помощник, SMS, переадресация вызова, определитель номера, ожидание/ удержание вызова, конференц-связь, перевод вызова, мобильный офис, GPRS, детализированный счет, Вам звонили, SMS и GPRS Нон-Стоп</t>
  </si>
  <si>
    <t>Добавление услуги Real IP</t>
  </si>
  <si>
    <t>0.00 / 1.70</t>
  </si>
  <si>
    <t>8.45 / 3.45</t>
  </si>
  <si>
    <t>Добавление услуг с ежемесячной платой 0 руб.</t>
  </si>
  <si>
    <t>Добавление остальных услуг</t>
  </si>
  <si>
    <t>0.00 / 70.00</t>
  </si>
  <si>
    <t>ТЕРРИТОРИЯ МТС</t>
  </si>
  <si>
    <t>первая минута- 0.71, со второй -бесплатно</t>
  </si>
  <si>
    <t>Обслуживание по тарифному плану предоставляется абонентам - юридическим лицам и ИП, имеющим на контракте 2 и более радиотелефона, при ежемесячных платежах за услуги не менее 100 у.е. (с НДС) и средних ежемесячных платежах на один телефон не менее 5 у.е. (с НДС). В случае несоответствия по крайней мере одному из указанных условий, МТС вправе изменить текущий тарифный план на другой (корпоративный или некорпоративный), уведомив об этом абонента за 10 дней, изменив метод взаиморасчетов на авансовый.</t>
  </si>
  <si>
    <t>В случае определения вызова на основании данных коммутатора МТС</t>
  </si>
  <si>
    <r>
      <t xml:space="preserve">Корпоративный Мобайл </t>
    </r>
    <r>
      <rPr>
        <b/>
        <sz val="11"/>
        <rFont val="Arial Cyr"/>
        <family val="2"/>
      </rPr>
      <t>(авансовый метод взаиморасчетов)</t>
    </r>
  </si>
  <si>
    <t>Тарифы действительны с 25 ноября 2005 г. на территории г. Пскова и Псковской области</t>
  </si>
  <si>
    <t>Льготные звонки в Москву</t>
  </si>
  <si>
    <t>абон.плата, в мес.</t>
  </si>
  <si>
    <t>абон. плата, в мес.</t>
  </si>
  <si>
    <t>Санкт-Петербург и Ленинградская обл., Архангельская, Калининградская, Мурманская, Новгородская, Вологодская области, республики Карелия и Коми, Ненецкий АО</t>
  </si>
  <si>
    <t>Остальные регионы России</t>
  </si>
  <si>
    <t>Установка/ снятие блокировки "аппарат утрачен"</t>
  </si>
  <si>
    <t>Плата за 1 Мбайт переданной/полученной информации GPRS-Internet с 08.00 до 00.00 / с 00.00 до 08.00</t>
  </si>
  <si>
    <t>Плата за 10 Кбайт переданной/полученной информации GPRS-WAP , круглосуточно</t>
  </si>
  <si>
    <t xml:space="preserve">МЕЖДУГОРОДНЫЕ И МЕЖДУНАРОДНЫЕ ВЫЗОВЫ </t>
  </si>
  <si>
    <t>Тарифы действительны с 03 марта 2008 г. на территории г. Пскова и Псковской области</t>
  </si>
  <si>
    <t>г. Псков, К. Маркса, 8, тел: (8112)697052</t>
  </si>
  <si>
    <t>г. Псков, Киселева, 16, тел: (8112)697052</t>
  </si>
  <si>
    <t>Обслуживание по тарифному плану предоставляется абонентам - юридическим лицам и ИП, имеющим на контракте 2 и более радиотелефона, при средних ежемесячных платежах на один телефон не менее 5 у.е. (с НДС). В случае несоответствия по крайней мере одному из указанных условий, МТС вправе изменить текущий тарифный план на другой (корпоративный или некорпоративный), уведомив об этом абонента за 10 дней, изменив метод взаиморасчетов на авансовый.</t>
  </si>
  <si>
    <t>Для сохранения номера телефона необходимо в течение 180 дней с момента последнего пользования любой платной услугой МТС вновь воспользоваться услугами связи, предоставляемыми МТС.</t>
  </si>
  <si>
    <t>Все цены указаны в у.е. с учетом налогов. 1 у.е. равна 1 доллару США в рублях по курсу 28,7 рублей за 1 доллар США.</t>
  </si>
  <si>
    <t xml:space="preserve">                  Исходящие вызовы абонентам МТС  региона пребывания при нахождении во внутрисетевом роуминге в выбранном мобильном регионе</t>
  </si>
  <si>
    <t xml:space="preserve">                  Исходящие вызовы абонентам МТС Псковского региона при нахождении во внутрисетевом роуминге в выбранном мобильном регионе</t>
  </si>
  <si>
    <t xml:space="preserve">                  Исходящие вызовы абонентам  МТС региона пребывания при нахождении во внутрисетевом роуминге в выбранном мобильном регионе</t>
  </si>
  <si>
    <r>
      <t>1</t>
    </r>
    <r>
      <rPr>
        <sz val="9"/>
        <rFont val="Arial Cyr"/>
        <family val="0"/>
      </rPr>
      <t>. Гарантируется определение только мобильных телефонов МТС на территории г. Пскова и Псковской области</t>
    </r>
  </si>
  <si>
    <r>
      <t>2</t>
    </r>
    <r>
      <rPr>
        <sz val="9"/>
        <rFont val="Arial Cyr"/>
        <family val="0"/>
      </rPr>
      <t>. Телефон нельзя определить только на мобильном антиопределителе МТС на территории г. Пскова и Псковской области</t>
    </r>
  </si>
  <si>
    <r>
      <t>3</t>
    </r>
    <r>
      <rPr>
        <sz val="9"/>
        <rFont val="Arial Cyr"/>
        <family val="0"/>
      </rPr>
      <t>. Переадресованные вызовы оплачтваются и тарифицируются в соответствии с направлением.</t>
    </r>
  </si>
  <si>
    <r>
      <t xml:space="preserve">4. </t>
    </r>
    <r>
      <rPr>
        <sz val="9"/>
        <rFont val="Arial Cyr"/>
        <family val="0"/>
      </rPr>
      <t>Указана стоимость для SMS - сообщений от/ на телефонные номера абонентов сотовых сетей связи.В иных случаях, в т.ч. при отправке/получении SMS – сообщений по коротким (трех-шестизначным) номерам  сети МТС, стоимость таких сообщений устанавливается отдельно.</t>
    </r>
  </si>
  <si>
    <r>
      <t>5.</t>
    </r>
    <r>
      <rPr>
        <sz val="9"/>
        <rFont val="Arial Cyr"/>
        <family val="0"/>
      </rPr>
      <t xml:space="preserve"> Номера МТС г.Пскова и Псковской области</t>
    </r>
  </si>
  <si>
    <r>
      <t>6.</t>
    </r>
    <r>
      <rPr>
        <sz val="9"/>
        <rFont val="Arial Cyr"/>
        <family val="0"/>
      </rPr>
      <t xml:space="preserve"> В рамках услуги предоставляется возможность получения скидки при звонках на стационарные телефоны Псковского региона. Скидка предоставляется при ежемесячной оплате в указанном размере для 3-х выбранных телефонов. Ежемесячная оплата производится независимо от количества (от 1 до 3) и вида выбранных номеров. При заключении контракта и изменении тарифного плана добавление услуги производится бесплатно. Первоначальное добавление услуги производится бесплатно. Первоначальное добавление номеров (от 1 до 3) производится бесплатно.</t>
    </r>
  </si>
  <si>
    <r>
      <t xml:space="preserve">7. </t>
    </r>
    <r>
      <rPr>
        <sz val="9"/>
        <rFont val="Arial Cyr"/>
        <family val="0"/>
      </rPr>
      <t>При подключенной услуге "Выходные дни" не тарифицируются исходящие вызовы на абонентов МТС г.Пскова и Псковской области в течение субботы и воскресенья. Услуга действует при нахождении абонента на территории г.Пскова и Псковской области.</t>
    </r>
  </si>
  <si>
    <r>
      <t xml:space="preserve">8. </t>
    </r>
    <r>
      <rPr>
        <sz val="9"/>
        <rFont val="Arial Cyr"/>
        <family val="0"/>
      </rPr>
      <t xml:space="preserve">В пакет включается входящий и исходящий GPRS-Internet трафик на территории г.Пскова и Псковской области. Подключение  одной  из  услуг  "Internet 15", "Internet 40",  "Internet 100"  производится  не  чаще  одного  раза  в  месяц. </t>
    </r>
  </si>
  <si>
    <r>
      <t>9.</t>
    </r>
    <r>
      <rPr>
        <sz val="9"/>
        <rFont val="Arial Cyr"/>
        <family val="0"/>
      </rPr>
      <t xml:space="preserve"> При подключении услуги при звоках внутри закрытой группы пользователей оплачивается только первая минута разговора, все остальные минуты разговора - бесплатно. При подключении взимается сумма первоначального авансового платежа и ежемесячной оплаты по другим подключенным усулугам за первый месяц обслуживания.</t>
    </r>
  </si>
  <si>
    <r>
      <t>10.</t>
    </r>
    <r>
      <rPr>
        <sz val="9"/>
        <rFont val="Arial Cyr"/>
        <family val="0"/>
      </rPr>
      <t xml:space="preserve"> В рамках услуги "Мобильный регион" предоставляется возможность выбрать следующие регионы: Московский, Краснодарски край и Республика Адыгея, Приморский край, Ярославская область, Тюменская область, Нижегородская область, Свердловская область, Республика Татарстан, Самарская область, Челябинская область. Возможен выбор нескольких регионов. Услуга "Мобильный регион" и "Мобильный регион+"являются взаимоисключающими при выборе одного региона. Срок действия услуги "Мобильный регион+" - 1 год. Уточняйте у Вашего персонального менеджера или в салоне-магазине МТС о возможности подключения услуги на Ваш контракт.</t>
    </r>
  </si>
  <si>
    <t>Группа услуг "МОБИЛЬНЫЙ РЕГИОН"</t>
  </si>
  <si>
    <t>с учётом 10% скидки при подключении более 10 мобильных регионов на компанию</t>
  </si>
  <si>
    <r>
      <t>МОБИЛЬНЫЙ РЕГИОН</t>
    </r>
    <r>
      <rPr>
        <sz val="11"/>
        <rFont val="Arial Cyr"/>
        <family val="2"/>
      </rPr>
      <t>, в мес.</t>
    </r>
  </si>
  <si>
    <r>
      <t>МОБИЛЬНЫЙ РЕГИОН +</t>
    </r>
    <r>
      <rPr>
        <sz val="11"/>
        <rFont val="Arial Cyr"/>
        <family val="2"/>
      </rPr>
      <t xml:space="preserve"> , в мес.</t>
    </r>
  </si>
  <si>
    <t>Добавление/отмена одного мобильного региона, услуга "Мобильный регион"</t>
  </si>
  <si>
    <t>10 / 0.00</t>
  </si>
  <si>
    <t>Добавление/отмена одного мобильного региона, услуга "Мобильный регион + "</t>
  </si>
  <si>
    <t>БЛОКИРОВКИ</t>
  </si>
  <si>
    <t>Входящее SMS / исходящее SMS (за сообщение)</t>
  </si>
  <si>
    <t>(Дополнительные комментарии по тарифному плану на обратной стороне листа)</t>
  </si>
  <si>
    <t>ВНИМАНИЕ: Не использование Голосовой/ факсимильной почты в течение 2-х и более календарных месяцев означает односторонний отказ абонента от данной услуги.</t>
  </si>
  <si>
    <t>По направлению</t>
  </si>
  <si>
    <t>Подключение телефонов по корпоративным тарифным планам, зарегистрированным на одну организацию, производится на один контракт.</t>
  </si>
  <si>
    <t>ЕЖЕМЕСЯЧНЫЕ ПЛАТЕЖИ</t>
  </si>
  <si>
    <t>Исходящий вызов на мобильные телефоны сотрудников фирмы (закрытая группа пользователей)</t>
  </si>
  <si>
    <t>ОФИС</t>
  </si>
  <si>
    <t xml:space="preserve">Исходящий вызов на выбранные 3 телефона операторов стационарной связи Псковского региона </t>
  </si>
  <si>
    <t>Добавление/изменение/отмена номера в рамках услуги</t>
  </si>
  <si>
    <t>ВЫХОДНЫЕ ДНИ</t>
  </si>
  <si>
    <t>Исходящий вызов на телефоны абонентов МТС Псковского региона в выходные дни</t>
  </si>
  <si>
    <t>Пакеты GPRS</t>
  </si>
  <si>
    <t>АЛЬЯНС</t>
  </si>
  <si>
    <t>Исходящий вызов на мобильные телефоны сотрудников фирмы</t>
  </si>
  <si>
    <t>добавление/отмена услуги</t>
  </si>
  <si>
    <t>60% от абонентской платы 
и ежемесячной оплаты всех оказанных услуг</t>
  </si>
  <si>
    <t>Если условия тарифного плана не предусматривают иное, стоимость доступа к сети связи включена в сумму первого ежемесячного платежа.
За изменение тарифа для оплаты телематических услуг связи плата не взимается.</t>
  </si>
  <si>
    <t>Если остаток на лицевом счете абонента, обслуживающегося на тарифном плане , достигает величины «0» (израсходован полностью) «МТС» вправе приостановить оказание услуг по настоящему Договору до поступления на расчетный счет «МТС» дополнительного авансового платежа, обеспечивающего остаток на лицевом счете в размере не менее 38 условных единиц.
Изменение используемого тарифного плана на тарифные планы «Эксклюзив» (фед.) и "Бизнес без границ" (фед) производится только при наличии остатка денежных средств на лицевом счете Абонента в размере не менее 106,2 у.е. и 38 у.е. сответственно не чаще одного раза в календарный месяц.
Подключение и переход Абонентов на обслуживание по тарифным планам «Эксклюзив» (фед.) и и "Бизнес без границ" (фед), осуществляется с использованием отдельного лицевого счета, вне зависимости от количества иных Абонентских номеров.</t>
  </si>
  <si>
    <t>Если остаток на лицевом счете абонента, обслуживающегося на тарифном плане , достигает величины «0» (израсходован полностью) «МТС» вправе приостановить оказание услуг по настоящему Договору до поступления на расчетный счет «МТС» дополнительного авансового платежа, обеспечивающего остаток на лицевом счете в размере не менее 1090,6 руб.
Изменение используемого тарифного плана на тарифные планы «Эксклюзив» (фед.) и "Бизнес без границ" (фед) производится только при наличии остатка денежных средств на лицевом счете Абонента в размере не менее 3047,94 руб и 1090,6 руб сответственно не чаще одного раза в календарный месяц.
Подключение и переход Абонентов на обслуживание по тарифным планам «Эксклюзив» (фед.) и и "Бизнес без границ" (фед), осуществляется с использованием отдельного лицевого счета, вне зависимости от количества иных Абонентских номеров.</t>
  </si>
  <si>
    <t>Непоступление на лицевой счет Абонента в течение 60 дней после приостановления оказания Услуг денежных средств в сумме, достаточной для возобновления предоставления Услуг, будет означать односторонний отказ абонента от исполнения договора.
Если в течение периода, равного 60 дням, абонент не осуществляет пользование платными услунами МТС, указанное обстоятельство будет означать односторонний отказ абонента от исполнения договора.</t>
  </si>
  <si>
    <t>Скидка:</t>
  </si>
  <si>
    <t xml:space="preserve">Количество минут, включенных в абонентскую плату  с учетом скидки 15%* / без учета скидки 15% </t>
  </si>
  <si>
    <t>Входящие MMS / исходящие MMS Point-to-point/ исходящие MMS Point-to-point при наличии услуги MMS+</t>
  </si>
  <si>
    <t>0.00 / 6.50/ 3.25</t>
  </si>
  <si>
    <t xml:space="preserve">Изменение класса ГП </t>
  </si>
  <si>
    <t>абонентская плата, в мес</t>
  </si>
  <si>
    <t>Исходящий вызов на мобильные телефоны МТС Псковской области</t>
  </si>
  <si>
    <t>Звонки на телефоны Москвы и Московской области, за мин.</t>
  </si>
  <si>
    <t>Льготные вызовы во внутрисетевом роуминге</t>
  </si>
  <si>
    <t>Льготные вызовы во внутрисетевом роуминге, в мес.</t>
  </si>
  <si>
    <t>Вызовы на федеральные номера абонентов других операторов сотовой и подвижной связи тарифицируются по направлению региона.</t>
  </si>
  <si>
    <t>Переадресованные вызовы тарифицируются в соответствии с направлением, что соответствует стоимости исходящего вызова (в соотвествии с тарифным планом) на номер, на который установлена переадресация.</t>
  </si>
  <si>
    <t>Исходящий вызов на телефоны сети общего пользования Псковской области</t>
  </si>
  <si>
    <t>Входящий вызов от абонентов других операторов сотовой связи Псковского региона</t>
  </si>
  <si>
    <t>СПЕЦИАЛЬНЫЕ УСЛУГИ</t>
  </si>
  <si>
    <t>Все входящие вызовы</t>
  </si>
  <si>
    <t>При прослушивании сообщения ГФП "Автоответчик/ Секретарь" оплачивается весь сеанс связи с ГФП. Сеанс связи начинается с момента соединения с автоинформатором ГФП и заканчивается по завершении соединения с ГФП.</t>
  </si>
  <si>
    <t>Курс:</t>
  </si>
  <si>
    <t>Адрес:</t>
  </si>
  <si>
    <t>Дата:</t>
  </si>
  <si>
    <t>ОАО "Мобильные Телесистемы"</t>
  </si>
  <si>
    <t>Ежемесячная плата за трафик</t>
  </si>
  <si>
    <t>НДС:</t>
  </si>
  <si>
    <t>Исходящий вызов на мобильные телефоны абонентов МТС других регионов России</t>
  </si>
  <si>
    <t>Все остальные входящие вызовы</t>
  </si>
  <si>
    <t>Исходящее SMS</t>
  </si>
  <si>
    <t>Запись сообщения в почтовый ящик</t>
  </si>
  <si>
    <t>Посекундная тарификация с 61 секунды. Все вызовы длительностью до 3 секунд включительно не тарифицируются</t>
  </si>
  <si>
    <t>Выбор номера:</t>
  </si>
  <si>
    <t>Тарифный план действителен с 01 декабря 2006 г. на территории г.Пскова и Псковской области.</t>
  </si>
  <si>
    <t>ПАКЕТНАЯ ПЕРЕДАЧА ДАННЫХ  (GPRS)</t>
  </si>
  <si>
    <t>Интернет +, в мес.</t>
  </si>
  <si>
    <t>В первоначальный пакет входят следующие периодические услуги: абонентская плата/обязательная плата за трафик, GPRS, "Мобильный помощник", "Интернет-помощник", переадресация вызова, ожидание/удержание вызова, конференц-связь, Вам звонили, мобильный офис, параметры SMS(русский язык), определитель номера, автоинформирование о балансе через SMS, детализированный счёт.</t>
  </si>
  <si>
    <t>Добавление услуги Интернет+</t>
  </si>
  <si>
    <t>Добавление услуги "Безлимитный ночной Интернет"</t>
  </si>
  <si>
    <t>ЭКСКЛЮЗИВНАЯ СЕТЬ</t>
  </si>
  <si>
    <t>Реальный IP, в мес.</t>
  </si>
  <si>
    <t>Добавление услуги "MMS+"</t>
  </si>
  <si>
    <t>MMS+, в мес.</t>
  </si>
  <si>
    <t>Безлимитный ночной Интернет, в мес.</t>
  </si>
  <si>
    <t>4.25 / 3.45</t>
  </si>
  <si>
    <t>8.45 / 0.00</t>
  </si>
  <si>
    <t>Плата за 1 Мбайт переданной/полученной информации GPRS-Internet c услугой "Интернет+" с 08.00 до 00.00 / с 00.00 до 08.00</t>
  </si>
  <si>
    <t>Плата за 1 Мбайт переданной/полученной информации GPRS-Internet c услугой "Безлимитный ночной Интернет" с 08.00 до 01.00 / с 01.00 до 08.00</t>
  </si>
  <si>
    <t>Тарифы действительны с 02 мая 2006 г. на территории г. Пскова и Псковской области</t>
  </si>
  <si>
    <t>Исходящий вызов на мобильные телефоны абонентов МТС г. Пскова и Псковской области</t>
  </si>
  <si>
    <t>Исходящий вызов на мобильные телефоны абонентов других операторов сотовой связи Псковского региона</t>
  </si>
  <si>
    <t>Исходящий местный вызов (вызовы на телефоны ГТС г.Пскова и других операторов фиксированной связи г. Пскова)</t>
  </si>
  <si>
    <t>Исходящий вызов на "любимый номер"</t>
  </si>
  <si>
    <t>Переадресованные вызовы</t>
  </si>
  <si>
    <t>Прослушивание сообщений "Голосовой почты"</t>
  </si>
  <si>
    <t>Переадресованные вызовы на "Голосовую почту"</t>
  </si>
  <si>
    <t>Не предоставляется</t>
  </si>
  <si>
    <t>Временно указанные тарифы действуют на территории Владимирской области.</t>
  </si>
  <si>
    <r>
      <t>**</t>
    </r>
    <r>
      <rPr>
        <sz val="12"/>
        <rFont val="Arial Cyr"/>
        <family val="2"/>
      </rPr>
      <t xml:space="preserve">С 04.04.06  по  27.08.06г. при  подключении  опции  «Безлимитные  выходные» предоставляется  возможность  на  ближайшие  субботу  и  воскресенье  звонить  бесплатно  на  местные и мобильные телефоны  Псковского  региона (исключая  ТфОП Псковской области) . </t>
    </r>
  </si>
  <si>
    <t xml:space="preserve">Исходящие  вызовы   на  ТфОП  Псковской области, междугородные, международные, переадресованные вызовы тарифицируются поминутно.
Исходящие на ГТС г. Пскова, телефоны прочих операторов  фиксированной  связи г. Пскова, мобильные телефоны абонентов МТС России, телефоны  других операторов сотовой  связи  Псковского региона,  прослушивание сообщений голосовой почты, исходящие на 0885 длительностью менее 1 минуты округляются до 1 минуты, свыше 1 минуты оплачиваются посекундно. </t>
  </si>
  <si>
    <t>Исходящий вызов по номеру 0861 (настройки "Голосовой почты")</t>
  </si>
  <si>
    <t>Исходящий вызов по номеру 0860</t>
  </si>
  <si>
    <t>0.00 / 1,70</t>
  </si>
  <si>
    <t>3000 минут исходящих вызовов на мобильные телефоны МТС других регионов России/ сверх зооо минут</t>
  </si>
  <si>
    <t xml:space="preserve">Изменить используемый перечень услуг, абонентский номер и/или тарифный план можно в установленном МТС порядке в салонах-магазинах МТС, через Контактный центр,а также в иной установленной МТС форме (в том числе с использованием средств факсимильной связи, SMS-сообщений, голосовых и/или Internet сервисов МТС). </t>
  </si>
  <si>
    <t>В случае несоответствия по крайней мере одному из указанных условий, МТС вправе изменить текущий тарифный план на другой (корпоративный или некорпоративный), уведомив об этом абонента за 10 дней, изменив метод взаиморасчетов на авансовый.</t>
  </si>
  <si>
    <t xml:space="preserve">Обслуживание по тарифному плану предоставляется абонентам - юридическим лицам и ИП, имеющим на </t>
  </si>
  <si>
    <t>Пакет "Internet 15"(включает 15 Мбайт входящего и исходящего GPRS-Internet трафика), в мес.</t>
  </si>
  <si>
    <t>Пакет "Internet 40"(включает 40 Мбайт входящего и исходящего GPRS-Internet трафика), в мес.</t>
  </si>
  <si>
    <t>Пакет "Internet 100"(включает 100 Мбайт входящего и исходящего GPRS-Internet трафика), в мес.</t>
  </si>
  <si>
    <t>Обслуживание по тарифному плану предоставляется абонентам - юридическим лицам и ИП,</t>
  </si>
  <si>
    <t>имеющим на  контракте 2 и более радиотелефона, при ежемесячных платежах за услуги не менее</t>
  </si>
  <si>
    <t>Абонентская плата, в мес.</t>
  </si>
  <si>
    <t>Международный доступ, в мес.</t>
  </si>
  <si>
    <t>Международный и национальный роуминг, в мес.</t>
  </si>
  <si>
    <t>Переадресация вызова, в мес.</t>
  </si>
  <si>
    <t>Режим ожидания/удержания вызова, в мес.</t>
  </si>
  <si>
    <t>Запрет вызова, в мес.</t>
  </si>
  <si>
    <t>Определитель номера, в мес.</t>
  </si>
  <si>
    <t>Антиопределитель номера, в мес.</t>
  </si>
  <si>
    <t>Голосовая почта ("Автоответчик"/"Секретарь")+переадресация вызова, в мес.</t>
  </si>
  <si>
    <t>Спутниковые системы связи</t>
  </si>
  <si>
    <t xml:space="preserve">САЛОН-МАГАЗИН "на Киселева" </t>
  </si>
  <si>
    <t>Служба коротких сообщений (SMS), в мес.</t>
  </si>
  <si>
    <t>Данные без телефонии, в мес.</t>
  </si>
  <si>
    <t>Факс без телефонии, в мес.</t>
  </si>
  <si>
    <t>Мобильный офис (передача данных, факса на один номер), в мес.</t>
  </si>
  <si>
    <t>Дополнительный номер для передачи данных, факса, в мес.</t>
  </si>
  <si>
    <t>Мобильный Интернет (0885), в мес.</t>
  </si>
  <si>
    <t>Конференц-связь, в мес.</t>
  </si>
  <si>
    <t>Вам звонили, в мес.</t>
  </si>
  <si>
    <t>Мобильный помощник, в мес.</t>
  </si>
  <si>
    <t>Доставка счёта (по электронной почте/ заказной почтой/ факсом/ курьером), в мес.</t>
  </si>
  <si>
    <t>GPRS, в мес.</t>
  </si>
  <si>
    <t>Городской номер, в мес.</t>
  </si>
  <si>
    <t>Интернет-помощник, в мес.</t>
  </si>
  <si>
    <t>РАЗОВЫЕ ПЛАТЕЖИ</t>
  </si>
  <si>
    <t>Детализированный отчёт по балансу на руки, с доставкой по электронной почте</t>
  </si>
  <si>
    <t>Детализированный отчёт по балансу на руки, с доставкой по факсу в пределах регионального центра</t>
  </si>
  <si>
    <t>Входящие SMS/исходящие SMS Point-to-point(за сообщение)</t>
  </si>
  <si>
    <t>Разовый платёж за предоставление городского номера</t>
  </si>
  <si>
    <t>Предоставление дополнительного номера для передачи данных, факса</t>
  </si>
  <si>
    <t>ДОПОЛНИТЕЛЬНЫЕ СЕРВИСНЫЕ УСЛУГИ</t>
  </si>
  <si>
    <t>Смена владельца при переходе на корпоративное обслуживание</t>
  </si>
  <si>
    <t>внеочередного</t>
  </si>
  <si>
    <t>"золотого"</t>
  </si>
  <si>
    <t>Изменение тарифного плана без изменения абонентского номера</t>
  </si>
  <si>
    <t>Изменение абонентского номера</t>
  </si>
  <si>
    <t>Добавление/отмена услуги "Голосовая почта )"Автоответчик"/"Секретарь")</t>
  </si>
  <si>
    <t>Добавление/изменение/отмена номера абонента МТС в закрытой группе пользователей</t>
  </si>
  <si>
    <t>Коэффицент, применяемый к стоимости местных и мобильных вызовов в случае предоставления "Скидки 15% на местные и мобильные вызовы"</t>
  </si>
  <si>
    <t>Размер дополнительной абонентской платы, выплачиваемой в случае предоставления скидки, наряду с предусмотренными тарифными планами платежами за услуги связи в оговорённых Условиями предоставления скидки случаях</t>
  </si>
  <si>
    <t>Скидка 15% на местные и мобильные вызовы, в мес.</t>
  </si>
  <si>
    <t>и средних ежемесячных платежах на один телефон не менее</t>
  </si>
  <si>
    <r>
      <t xml:space="preserve">При подключении бесплатно предоставляется следующий набор услуг:
</t>
    </r>
    <r>
      <rPr>
        <sz val="12"/>
        <rFont val="Arial Cyr"/>
        <family val="2"/>
      </rPr>
      <t>Международный доступ / Международный и национальный роуминг, GPRS, GPRS-роуминг, переадресация вызова, режим ожидания вызова, конференц-связь, мобильный офис, Мобильный Помощник, Интернет-Помощник, факс/данные без телефонии, детализированный отчет по балансу (с начала расчетного периода до момента запроса).</t>
    </r>
  </si>
  <si>
    <t>Разовый платеж за предоставление городского номера</t>
  </si>
  <si>
    <t>Тарифы действительны с 01 июня 2006 г. на территории г. Пскова и Псковской области</t>
  </si>
  <si>
    <t>контракте 2 и более радиотелефона, при средних ежемесячных платежах на один телефон не менее</t>
  </si>
  <si>
    <t>ГОДОВОЙ КОНТРАКТ</t>
  </si>
  <si>
    <t>В первоначальный пакет услуг включены: Мобильный помощник, Интернет-Помощник, SMS, переадресация вызова, определитель номера (гарантируется определение только мобильных телефонов МТС), ожидание/ удержание вызова, конференц-связь/перевод вызова, мобильный офис, GPRS, Вам звонили</t>
  </si>
  <si>
    <t>Смена владельца</t>
  </si>
  <si>
    <t>Входящий вызов от абонентов МТС</t>
  </si>
  <si>
    <t>Входящее SMS</t>
  </si>
  <si>
    <t>Исходящий вызов при передаче данных на номер 0885</t>
  </si>
  <si>
    <t>СНГ</t>
  </si>
  <si>
    <t>Европа</t>
  </si>
  <si>
    <t>Остальные страны</t>
  </si>
  <si>
    <t>Вызовы на телефоны сети общего пользования Псковской области длительностью менее 1 минуты округляются до 1 минуты, свыше 1 минуты оплачиваются посекундно. Данные вызовы тарифицируются с момента соединения</t>
  </si>
  <si>
    <t xml:space="preserve">Все соединения  продолжительностью  менее  3  секунд не  учитываются  в  объеме   оказанных  услуг  подвижной  связи. </t>
  </si>
  <si>
    <t xml:space="preserve"> * МТС предоставляет возможность увеличения количества включенных минут на 15% и получения Скидки 15% на местные и мобильные вызовы по заявлению абонента в соответствии с "Условиями предоставления скидки 15% на местные и мобильные вызовы". Указанные скидки не распространяются на исходящие вызовы абонентам МТС других регионов России и на телефоны сети общего пользования Псковской области.</t>
  </si>
  <si>
    <t>0.00 / 0.00 / 0.00 / 20.00</t>
  </si>
  <si>
    <t>0.00 / 34.00</t>
  </si>
  <si>
    <t>15.00 /15.00 / 0.00</t>
  </si>
  <si>
    <t>34.00 / 0.00</t>
  </si>
  <si>
    <t>** МТС предоставляет возможность получения 15% скидки на указанный тариф по заявлению абонента в соответствии с "Условиями предоставления скидки 15% на местные и мобильные вызовы". Скидка не распространяется на исходящие вызовы абонентам МТС других регионов России и на телефоны сети общего пользования Псковской области.</t>
  </si>
  <si>
    <t>Для абонентов, подписавших заявление на изменение тарификации в соответствии с "Условиями кампании "Годовой контракт. Скидка 50% на входящие или исходящие местные и мобильные вызовы", «Годовой контракт. Скидка 15% на входящие или исходящие местные и мобильные вызовы» переход на настоящий тарифный план влечет за собой дальнейшую тарификацию услуг без применения предусмотренных Условиями понижающих коэффициентов и без увеличения трафика, с сохранением до истечения срока предоставления скидок иных обязательств, предусмотренных Условиями.
 Размер дополнительной абонентской платы в случае нарушения условий обслуживания по «Годовому контракту» аналогичен  размеру  дополнительной абонентской платы того тарифного плана, на котором он ранее обслуживался.</t>
  </si>
  <si>
    <t>Предоставляется возможность однократной неограниченной по времени бесплатной смены с тарифного плана "Универсальный" на тарифные планы "Первый", "Все свои", "Любимый", "Практичный"</t>
  </si>
  <si>
    <t>Исходящий вызов на моб. телефоны сотрудников фирмы (закрытая группа пользователей), за мин.</t>
  </si>
  <si>
    <t xml:space="preserve">Плата за 1 Мбайт переданной/полученной информации GPRS-Internet c услугой "Real IP" 08.00 до 00.00/с 00.00 до 08.00                                           </t>
  </si>
  <si>
    <t xml:space="preserve">0/1,70               </t>
  </si>
</sst>
</file>

<file path=xl/styles.xml><?xml version="1.0" encoding="utf-8"?>
<styleSheet xmlns="http://schemas.openxmlformats.org/spreadsheetml/2006/main">
  <numFmts count="7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 mmmm\,\ yyyy"/>
    <numFmt numFmtId="165" formatCode="0.0000"/>
    <numFmt numFmtId="166" formatCode="0.0"/>
    <numFmt numFmtId="167" formatCode="#,##0.00_р_."/>
    <numFmt numFmtId="168" formatCode="#,##0.00&quot;р.&quot;"/>
    <numFmt numFmtId="169" formatCode="#,##0.00;[Red]#,##0.00"/>
    <numFmt numFmtId="170" formatCode="0.00;[Red]0.00"/>
    <numFmt numFmtId="171" formatCode="0.0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_р_._-;\-* #,##0.00_р_._-;_-* &quot;-&quot;_р_._-;_-@_-"/>
    <numFmt numFmtId="181" formatCode="0.E+00"/>
    <numFmt numFmtId="182" formatCode="0.0E+00"/>
    <numFmt numFmtId="183" formatCode="0000"/>
    <numFmt numFmtId="184" formatCode="00000\-0000"/>
    <numFmt numFmtId="185" formatCode="_-* #,##0.0_р_._-;\-* #,##0.0_р_._-;_-* &quot;-&quot;_р_._-;_-@_-"/>
    <numFmt numFmtId="186" formatCode="0.00000"/>
    <numFmt numFmtId="187" formatCode="d/m"/>
    <numFmt numFmtId="188" formatCode="000000"/>
    <numFmt numFmtId="189" formatCode="#,###.\р\у\б\ 00_ \к\о\п_.;\-#,###.\р\у\б\ 00_к\о\п_."/>
    <numFmt numFmtId="190" formatCode="d/m/yy"/>
    <numFmt numFmtId="191" formatCode="###,#\р\у\б\ 00_ \к\о\п"/>
    <numFmt numFmtId="192" formatCode="####\р\у\б\ 00_ \к\о\п"/>
    <numFmt numFmtId="193" formatCode="###,#\р\у\б\ 00_ \к\о\п_."/>
    <numFmt numFmtId="194" formatCode="###,#\р\у\б\ 00_ \к\о\п_.;\-###,#\р\у\б\ 00_к\о\п_."/>
    <numFmt numFmtId="195" formatCode="#,###_ \р\у\б.00_ \к\о\п_."/>
    <numFmt numFmtId="196" formatCode="dd\ mmmm\ yyyy"/>
    <numFmt numFmtId="197" formatCode="dd\ mm\ yyyy"/>
    <numFmt numFmtId="198" formatCode="#,##0.000"/>
    <numFmt numFmtId="199" formatCode="#,##0.0000"/>
    <numFmt numFmtId="200" formatCode="#,##0.00000"/>
    <numFmt numFmtId="201" formatCode="#,##0.000000"/>
    <numFmt numFmtId="202" formatCode="#,##0.0000000"/>
    <numFmt numFmtId="203" formatCode="##,###_ \р\у\б.00_ \к\о\п_."/>
    <numFmt numFmtId="204" formatCode="##,###_ \р\у\б.0000_ \к\о\п_."/>
    <numFmt numFmtId="205" formatCode="#,##0.0000&quot;р.&quot;"/>
    <numFmt numFmtId="206" formatCode="dd\ mmmm\,\ yyyy"/>
    <numFmt numFmtId="207" formatCode="&quot;Да&quot;;&quot;Да&quot;;&quot;Нет&quot;"/>
    <numFmt numFmtId="208" formatCode="&quot;Истина&quot;;&quot;Истина&quot;;&quot;Ложь&quot;"/>
    <numFmt numFmtId="209" formatCode="&quot;Вкл&quot;;&quot;Вкл&quot;;&quot;Выкл&quot;"/>
    <numFmt numFmtId="210" formatCode="#,##0.0"/>
    <numFmt numFmtId="211" formatCode="#,##0.00000000"/>
    <numFmt numFmtId="212" formatCode="#,##0.000000000"/>
    <numFmt numFmtId="213" formatCode="0.000000"/>
    <numFmt numFmtId="214" formatCode="0.00_ ;[Red]\-0.00\ "/>
    <numFmt numFmtId="215" formatCode="[$€-2]\ ###,000_);[Red]\([$€-2]\ ###,000\)"/>
    <numFmt numFmtId="216" formatCode="0.0000;[Red]0.0000"/>
    <numFmt numFmtId="217" formatCode="[$-FC19]d\ mmmm\ yyyy\ &quot;г.&quot;"/>
    <numFmt numFmtId="218" formatCode="[$-FC19]dd\ mmmm\ yyyy\ \г\.;@"/>
    <numFmt numFmtId="219" formatCode="#,##0.00_ ;\-#,##0.00\ "/>
    <numFmt numFmtId="220" formatCode="#,##0.000_ ;\-#,##0.000\ "/>
    <numFmt numFmtId="221" formatCode="#,##0.0000_ ;\-#,##0.0000\ "/>
    <numFmt numFmtId="222" formatCode="d/m/yyyy"/>
    <numFmt numFmtId="223" formatCode="dd/mm/yy"/>
    <numFmt numFmtId="224" formatCode="#,##0.0000;[Red]#,##0.0000"/>
    <numFmt numFmtId="225" formatCode="dd/mm/yy;@"/>
    <numFmt numFmtId="226" formatCode="0;[Red]0"/>
  </numFmts>
  <fonts count="38">
    <font>
      <sz val="10"/>
      <name val="Arial Cyr"/>
      <family val="0"/>
    </font>
    <font>
      <b/>
      <sz val="14"/>
      <name val="Arial Cyr"/>
      <family val="2"/>
    </font>
    <font>
      <sz val="12"/>
      <name val="Arial Cyr"/>
      <family val="2"/>
    </font>
    <font>
      <b/>
      <i/>
      <sz val="10"/>
      <name val="Arial Cyr"/>
      <family val="2"/>
    </font>
    <font>
      <b/>
      <sz val="18"/>
      <name val="Arial Cyr"/>
      <family val="2"/>
    </font>
    <font>
      <b/>
      <sz val="12"/>
      <name val="Arial Cyr"/>
      <family val="2"/>
    </font>
    <font>
      <b/>
      <sz val="10"/>
      <name val="Arial Cyr"/>
      <family val="2"/>
    </font>
    <font>
      <sz val="11"/>
      <name val="Arial Cyr"/>
      <family val="2"/>
    </font>
    <font>
      <vertAlign val="superscript"/>
      <sz val="11"/>
      <name val="Arial Cyr"/>
      <family val="2"/>
    </font>
    <font>
      <b/>
      <i/>
      <sz val="12"/>
      <name val="Arial Cyr"/>
      <family val="2"/>
    </font>
    <font>
      <b/>
      <sz val="11"/>
      <name val="Arial Cyr"/>
      <family val="0"/>
    </font>
    <font>
      <u val="single"/>
      <sz val="10"/>
      <color indexed="12"/>
      <name val="Arial Cyr"/>
      <family val="0"/>
    </font>
    <font>
      <u val="single"/>
      <sz val="10"/>
      <color indexed="36"/>
      <name val="Arial Cyr"/>
      <family val="0"/>
    </font>
    <font>
      <b/>
      <i/>
      <sz val="7"/>
      <name val="Arial Cyr"/>
      <family val="2"/>
    </font>
    <font>
      <b/>
      <i/>
      <sz val="11"/>
      <name val="Arial Cyr"/>
      <family val="2"/>
    </font>
    <font>
      <b/>
      <i/>
      <sz val="16"/>
      <color indexed="10"/>
      <name val="Arial Cyr"/>
      <family val="2"/>
    </font>
    <font>
      <sz val="16"/>
      <color indexed="10"/>
      <name val="Arial Cyr"/>
      <family val="2"/>
    </font>
    <font>
      <sz val="16"/>
      <name val="Arial Cyr"/>
      <family val="2"/>
    </font>
    <font>
      <sz val="9"/>
      <name val="Arial Cyr"/>
      <family val="2"/>
    </font>
    <font>
      <sz val="8"/>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style="medium"/>
    </border>
    <border>
      <left style="medium"/>
      <right>
        <color indexed="63"/>
      </right>
      <top style="thin"/>
      <bottom style="thin"/>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1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76">
    <xf numFmtId="0" fontId="0" fillId="0" borderId="0" xfId="0" applyAlignment="1">
      <alignment/>
    </xf>
    <xf numFmtId="0" fontId="3" fillId="0" borderId="0" xfId="0" applyFont="1" applyAlignment="1">
      <alignment/>
    </xf>
    <xf numFmtId="0" fontId="0" fillId="0" borderId="0" xfId="0" applyAlignment="1">
      <alignment horizontal="center"/>
    </xf>
    <xf numFmtId="0" fontId="2" fillId="0" borderId="0" xfId="0" applyFont="1" applyAlignment="1">
      <alignment/>
    </xf>
    <xf numFmtId="2" fontId="0" fillId="0" borderId="0" xfId="0" applyNumberFormat="1" applyAlignment="1">
      <alignment/>
    </xf>
    <xf numFmtId="0" fontId="0" fillId="0" borderId="0" xfId="0" applyAlignment="1">
      <alignment horizontal="left"/>
    </xf>
    <xf numFmtId="0" fontId="9" fillId="0" borderId="0" xfId="0" applyFont="1" applyAlignment="1">
      <alignment horizontal="center"/>
    </xf>
    <xf numFmtId="0" fontId="0" fillId="0" borderId="0" xfId="0" applyAlignment="1">
      <alignment/>
    </xf>
    <xf numFmtId="0" fontId="8" fillId="0" borderId="0" xfId="0" applyFont="1" applyFill="1" applyBorder="1" applyAlignment="1">
      <alignment horizontal="left" vertical="top"/>
    </xf>
    <xf numFmtId="0" fontId="8" fillId="0" borderId="10" xfId="0" applyFont="1" applyFill="1" applyBorder="1" applyAlignment="1">
      <alignment horizontal="lef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7" fillId="0" borderId="10" xfId="0" applyFont="1" applyFill="1" applyBorder="1" applyAlignment="1">
      <alignment horizontal="left" wrapText="1" shrinkToFit="1"/>
    </xf>
    <xf numFmtId="2" fontId="7" fillId="0" borderId="11" xfId="0" applyNumberFormat="1" applyFont="1" applyBorder="1" applyAlignment="1">
      <alignment horizontal="center"/>
    </xf>
    <xf numFmtId="2" fontId="10" fillId="0" borderId="11" xfId="0" applyNumberFormat="1" applyFont="1" applyBorder="1" applyAlignment="1">
      <alignment horizontal="center"/>
    </xf>
    <xf numFmtId="0" fontId="7" fillId="0" borderId="12" xfId="0" applyFont="1" applyFill="1" applyBorder="1" applyAlignment="1">
      <alignment horizontal="center"/>
    </xf>
    <xf numFmtId="0" fontId="14" fillId="0" borderId="13" xfId="0" applyFont="1" applyFill="1" applyBorder="1" applyAlignment="1">
      <alignment horizontal="center"/>
    </xf>
    <xf numFmtId="14" fontId="16" fillId="0" borderId="0" xfId="0" applyNumberFormat="1" applyFont="1" applyAlignment="1">
      <alignment/>
    </xf>
    <xf numFmtId="2" fontId="0" fillId="0" borderId="0" xfId="0" applyNumberFormat="1" applyAlignment="1">
      <alignment horizontal="center"/>
    </xf>
    <xf numFmtId="0" fontId="16" fillId="0" borderId="0" xfId="0" applyFont="1" applyAlignment="1">
      <alignment horizontal="right"/>
    </xf>
    <xf numFmtId="2" fontId="0" fillId="0" borderId="0" xfId="0" applyNumberFormat="1" applyAlignment="1">
      <alignment horizontal="left"/>
    </xf>
    <xf numFmtId="0" fontId="2" fillId="0" borderId="0" xfId="0" applyFont="1" applyAlignment="1">
      <alignment wrapText="1" shrinkToFit="1"/>
    </xf>
    <xf numFmtId="0" fontId="7" fillId="0" borderId="11" xfId="0" applyFont="1" applyFill="1" applyBorder="1" applyAlignment="1">
      <alignment horizontal="left"/>
    </xf>
    <xf numFmtId="0" fontId="7" fillId="0" borderId="14" xfId="0" applyFont="1" applyFill="1" applyBorder="1" applyAlignment="1">
      <alignment horizontal="left" wrapText="1" shrinkToFit="1"/>
    </xf>
    <xf numFmtId="0" fontId="7" fillId="0" borderId="15" xfId="0" applyFont="1" applyFill="1" applyBorder="1" applyAlignment="1">
      <alignment horizontal="left"/>
    </xf>
    <xf numFmtId="0" fontId="7" fillId="20" borderId="0" xfId="0" applyFont="1" applyFill="1" applyBorder="1" applyAlignment="1">
      <alignment horizontal="left"/>
    </xf>
    <xf numFmtId="0" fontId="14" fillId="20" borderId="11" xfId="0" applyFont="1" applyFill="1" applyBorder="1" applyAlignment="1">
      <alignment horizontal="left" vertical="center"/>
    </xf>
    <xf numFmtId="0" fontId="9" fillId="20" borderId="11" xfId="0" applyFont="1" applyFill="1" applyBorder="1" applyAlignment="1">
      <alignment horizontal="left"/>
    </xf>
    <xf numFmtId="0" fontId="9" fillId="20" borderId="15" xfId="0" applyFont="1" applyFill="1" applyBorder="1" applyAlignment="1">
      <alignment horizontal="left"/>
    </xf>
    <xf numFmtId="2" fontId="13" fillId="20" borderId="11" xfId="0" applyNumberFormat="1" applyFont="1" applyFill="1" applyBorder="1" applyAlignment="1">
      <alignment horizontal="center" vertical="center" wrapText="1" shrinkToFit="1"/>
    </xf>
    <xf numFmtId="2" fontId="10" fillId="0" borderId="11" xfId="0" applyNumberFormat="1" applyFont="1" applyBorder="1" applyAlignment="1">
      <alignment horizontal="center" vertical="center"/>
    </xf>
    <xf numFmtId="0" fontId="0" fillId="0" borderId="0" xfId="0" applyFill="1" applyAlignment="1">
      <alignment/>
    </xf>
    <xf numFmtId="0" fontId="10" fillId="0" borderId="14" xfId="0" applyFont="1" applyFill="1" applyBorder="1" applyAlignment="1">
      <alignment horizontal="left" wrapText="1" shrinkToFit="1"/>
    </xf>
    <xf numFmtId="0" fontId="10" fillId="0" borderId="16" xfId="0" applyFont="1" applyFill="1" applyBorder="1" applyAlignment="1">
      <alignment horizontal="left" wrapText="1" shrinkToFit="1"/>
    </xf>
    <xf numFmtId="0" fontId="7" fillId="0" borderId="16" xfId="0" applyFont="1" applyFill="1" applyBorder="1" applyAlignment="1">
      <alignment horizontal="left" wrapText="1" shrinkToFit="1"/>
    </xf>
    <xf numFmtId="0" fontId="7" fillId="0" borderId="10" xfId="0" applyFont="1" applyFill="1" applyBorder="1" applyAlignment="1">
      <alignment horizontal="left"/>
    </xf>
    <xf numFmtId="2" fontId="7" fillId="0" borderId="11" xfId="0" applyNumberFormat="1" applyFont="1" applyBorder="1" applyAlignment="1">
      <alignment horizontal="right"/>
    </xf>
    <xf numFmtId="0" fontId="9" fillId="20" borderId="10" xfId="0" applyFont="1" applyFill="1" applyBorder="1" applyAlignment="1">
      <alignment horizontal="left"/>
    </xf>
    <xf numFmtId="0" fontId="7" fillId="20" borderId="10" xfId="0" applyFont="1" applyFill="1" applyBorder="1" applyAlignment="1">
      <alignment horizontal="left"/>
    </xf>
    <xf numFmtId="0" fontId="8" fillId="20" borderId="17" xfId="0" applyFont="1" applyFill="1" applyBorder="1" applyAlignment="1">
      <alignment horizontal="left" vertical="top"/>
    </xf>
    <xf numFmtId="0" fontId="8" fillId="0" borderId="17" xfId="0" applyFont="1" applyFill="1" applyBorder="1" applyAlignment="1">
      <alignment horizontal="left" vertical="top"/>
    </xf>
    <xf numFmtId="0" fontId="8" fillId="20" borderId="10" xfId="0" applyFont="1" applyFill="1" applyBorder="1" applyAlignment="1">
      <alignment horizontal="left" vertical="top"/>
    </xf>
    <xf numFmtId="0" fontId="9" fillId="0" borderId="10" xfId="0" applyFont="1" applyFill="1" applyBorder="1" applyAlignment="1">
      <alignment horizontal="left" wrapText="1" shrinkToFit="1"/>
    </xf>
    <xf numFmtId="0" fontId="7" fillId="20" borderId="10" xfId="0" applyFont="1" applyFill="1" applyBorder="1" applyAlignment="1">
      <alignment horizontal="left" wrapText="1" shrinkToFit="1"/>
    </xf>
    <xf numFmtId="0" fontId="9" fillId="20" borderId="10" xfId="0" applyFont="1" applyFill="1" applyBorder="1" applyAlignment="1">
      <alignment horizontal="left" wrapText="1" shrinkToFit="1"/>
    </xf>
    <xf numFmtId="0" fontId="7" fillId="0" borderId="10" xfId="0" applyFont="1" applyFill="1" applyBorder="1" applyAlignment="1">
      <alignment vertical="center" wrapText="1" shrinkToFit="1"/>
    </xf>
    <xf numFmtId="0" fontId="7" fillId="0" borderId="10" xfId="0" applyFont="1" applyFill="1" applyBorder="1" applyAlignment="1">
      <alignment wrapText="1" shrinkToFit="1"/>
    </xf>
    <xf numFmtId="2" fontId="7" fillId="20" borderId="11" xfId="0" applyNumberFormat="1" applyFont="1" applyFill="1" applyBorder="1" applyAlignment="1">
      <alignment horizontal="center"/>
    </xf>
    <xf numFmtId="0" fontId="8" fillId="0" borderId="18" xfId="0" applyFont="1" applyFill="1" applyBorder="1" applyAlignment="1">
      <alignment horizontal="left" vertical="top"/>
    </xf>
    <xf numFmtId="0" fontId="10" fillId="0" borderId="16" xfId="0" applyFont="1" applyFill="1" applyBorder="1" applyAlignment="1">
      <alignment horizontal="left" wrapText="1" shrinkToFit="1"/>
    </xf>
    <xf numFmtId="2" fontId="19" fillId="0" borderId="11" xfId="0" applyNumberFormat="1" applyFont="1" applyBorder="1" applyAlignment="1">
      <alignment horizontal="center" wrapText="1"/>
    </xf>
    <xf numFmtId="0" fontId="0" fillId="0" borderId="0" xfId="53" applyAlignment="1">
      <alignment horizontal="left" vertical="center"/>
      <protection/>
    </xf>
    <xf numFmtId="0" fontId="7" fillId="0" borderId="17" xfId="0" applyFont="1" applyFill="1" applyBorder="1" applyAlignment="1">
      <alignment wrapText="1" shrinkToFit="1"/>
    </xf>
    <xf numFmtId="0" fontId="7" fillId="20" borderId="19" xfId="0" applyFont="1" applyFill="1" applyBorder="1" applyAlignment="1">
      <alignment wrapText="1" shrinkToFit="1"/>
    </xf>
    <xf numFmtId="2" fontId="7" fillId="20" borderId="15" xfId="0" applyNumberFormat="1" applyFont="1" applyFill="1" applyBorder="1" applyAlignment="1">
      <alignment horizontal="right"/>
    </xf>
    <xf numFmtId="0" fontId="7" fillId="0" borderId="15" xfId="0" applyFont="1" applyBorder="1" applyAlignment="1">
      <alignment horizontal="left"/>
    </xf>
    <xf numFmtId="0" fontId="7" fillId="0" borderId="10" xfId="0" applyFont="1" applyBorder="1" applyAlignment="1">
      <alignment horizontal="left"/>
    </xf>
    <xf numFmtId="2" fontId="7" fillId="0" borderId="15" xfId="0" applyNumberFormat="1" applyFont="1" applyBorder="1" applyAlignment="1">
      <alignment horizontal="center"/>
    </xf>
    <xf numFmtId="2" fontId="7" fillId="0" borderId="11" xfId="0" applyNumberFormat="1" applyFont="1" applyFill="1" applyBorder="1" applyAlignment="1">
      <alignment horizontal="center" vertical="center"/>
    </xf>
    <xf numFmtId="2" fontId="7" fillId="0" borderId="15" xfId="0" applyNumberFormat="1" applyFont="1" applyFill="1" applyBorder="1" applyAlignment="1">
      <alignment horizontal="center"/>
    </xf>
    <xf numFmtId="2" fontId="10" fillId="0" borderId="15" xfId="0" applyNumberFormat="1" applyFont="1" applyBorder="1" applyAlignment="1">
      <alignment horizontal="center"/>
    </xf>
    <xf numFmtId="2" fontId="7" fillId="0" borderId="11" xfId="0" applyNumberFormat="1" applyFont="1" applyFill="1" applyBorder="1" applyAlignment="1">
      <alignment horizontal="center"/>
    </xf>
    <xf numFmtId="2" fontId="7" fillId="0" borderId="11" xfId="0" applyNumberFormat="1" applyFont="1" applyBorder="1" applyAlignment="1">
      <alignment horizontal="center"/>
    </xf>
    <xf numFmtId="2" fontId="7" fillId="0" borderId="20" xfId="0" applyNumberFormat="1" applyFont="1" applyBorder="1" applyAlignment="1">
      <alignment horizontal="center"/>
    </xf>
    <xf numFmtId="2" fontId="7" fillId="0" borderId="21" xfId="0" applyNumberFormat="1" applyFont="1" applyBorder="1" applyAlignment="1">
      <alignment horizontal="center"/>
    </xf>
    <xf numFmtId="2" fontId="18" fillId="0" borderId="11" xfId="0" applyNumberFormat="1" applyFont="1" applyBorder="1" applyAlignment="1">
      <alignment horizontal="center" vertical="center" wrapText="1" shrinkToFit="1"/>
    </xf>
    <xf numFmtId="2" fontId="2" fillId="20" borderId="11" xfId="0" applyNumberFormat="1" applyFont="1" applyFill="1" applyBorder="1" applyAlignment="1">
      <alignment horizontal="center"/>
    </xf>
    <xf numFmtId="2" fontId="10" fillId="20" borderId="11" xfId="0" applyNumberFormat="1" applyFont="1" applyFill="1" applyBorder="1" applyAlignment="1">
      <alignment horizontal="center"/>
    </xf>
    <xf numFmtId="2" fontId="9" fillId="20" borderId="11" xfId="0" applyNumberFormat="1" applyFont="1" applyFill="1" applyBorder="1" applyAlignment="1">
      <alignment horizontal="center"/>
    </xf>
    <xf numFmtId="2" fontId="7" fillId="0" borderId="11" xfId="0" applyNumberFormat="1" applyFont="1" applyBorder="1" applyAlignment="1">
      <alignment horizontal="center" vertical="distributed"/>
    </xf>
    <xf numFmtId="0" fontId="14" fillId="20" borderId="15" xfId="0" applyFont="1" applyFill="1" applyBorder="1" applyAlignment="1">
      <alignment horizontal="left" wrapText="1" shrinkToFit="1"/>
    </xf>
    <xf numFmtId="0" fontId="7" fillId="0" borderId="22" xfId="0" applyFont="1" applyBorder="1" applyAlignment="1">
      <alignment horizontal="justify"/>
    </xf>
    <xf numFmtId="0" fontId="0" fillId="0" borderId="22" xfId="0" applyBorder="1" applyAlignment="1">
      <alignment horizontal="justify"/>
    </xf>
    <xf numFmtId="0" fontId="20" fillId="0" borderId="0" xfId="0" applyFont="1" applyFill="1" applyBorder="1" applyAlignment="1">
      <alignment horizontal="justify" wrapText="1"/>
    </xf>
    <xf numFmtId="0" fontId="0" fillId="0" borderId="0" xfId="0" applyAlignment="1">
      <alignment wrapText="1"/>
    </xf>
    <xf numFmtId="0" fontId="7" fillId="0" borderId="0" xfId="0" applyFont="1" applyAlignment="1">
      <alignment horizontal="justify" vertical="top" wrapText="1"/>
    </xf>
    <xf numFmtId="0" fontId="0" fillId="0" borderId="0" xfId="0" applyAlignment="1">
      <alignment vertical="top" wrapText="1"/>
    </xf>
    <xf numFmtId="0" fontId="7" fillId="0" borderId="11" xfId="0" applyFont="1" applyFill="1" applyBorder="1" applyAlignment="1">
      <alignment wrapText="1" shrinkToFit="1"/>
    </xf>
    <xf numFmtId="0" fontId="7" fillId="0" borderId="15" xfId="0" applyFont="1" applyFill="1" applyBorder="1" applyAlignment="1">
      <alignment wrapText="1" shrinkToFit="1"/>
    </xf>
    <xf numFmtId="0" fontId="14" fillId="20" borderId="11" xfId="0" applyFont="1" applyFill="1" applyBorder="1" applyAlignment="1">
      <alignment horizontal="left" wrapText="1" shrinkToFit="1"/>
    </xf>
    <xf numFmtId="0" fontId="0" fillId="0" borderId="0" xfId="0" applyAlignment="1">
      <alignment/>
    </xf>
    <xf numFmtId="49" fontId="0" fillId="0" borderId="0" xfId="0" applyNumberFormat="1" applyAlignment="1">
      <alignment/>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left" wrapText="1" shrinkToFit="1"/>
    </xf>
    <xf numFmtId="0" fontId="9" fillId="0" borderId="0" xfId="0" applyFont="1" applyAlignment="1">
      <alignment horizontal="center"/>
    </xf>
    <xf numFmtId="0" fontId="5" fillId="0" borderId="0" xfId="0" applyFont="1" applyAlignment="1">
      <alignment horizontal="left" wrapText="1" shrinkToFit="1"/>
    </xf>
    <xf numFmtId="0" fontId="2" fillId="0" borderId="0" xfId="0" applyFont="1" applyAlignment="1">
      <alignment wrapText="1" shrinkToFit="1"/>
    </xf>
    <xf numFmtId="0" fontId="2" fillId="0" borderId="0" xfId="0" applyFont="1" applyAlignment="1">
      <alignment wrapText="1" shrinkToFit="1"/>
    </xf>
    <xf numFmtId="0" fontId="5" fillId="0" borderId="0" xfId="0" applyFont="1" applyAlignment="1">
      <alignment horizontal="left" wrapText="1" shrinkToFit="1"/>
    </xf>
    <xf numFmtId="164" fontId="3" fillId="0" borderId="0" xfId="0" applyNumberFormat="1" applyFont="1" applyAlignment="1">
      <alignment horizontal="center"/>
    </xf>
    <xf numFmtId="0" fontId="7" fillId="0" borderId="0" xfId="0" applyFont="1" applyAlignment="1">
      <alignment horizontal="left" wrapText="1" shrinkToFit="1"/>
    </xf>
    <xf numFmtId="0" fontId="0" fillId="0" borderId="0" xfId="0" applyAlignment="1">
      <alignment horizontal="justify"/>
    </xf>
    <xf numFmtId="0" fontId="0" fillId="0" borderId="0" xfId="0" applyAlignment="1">
      <alignment horizontal="left" wrapText="1" shrinkToFit="1"/>
    </xf>
    <xf numFmtId="0" fontId="2" fillId="0" borderId="0" xfId="0" applyFont="1" applyAlignment="1">
      <alignment horizontal="left" wrapText="1"/>
    </xf>
    <xf numFmtId="0" fontId="0" fillId="0" borderId="0" xfId="0" applyFont="1" applyAlignment="1">
      <alignment horizontal="left" wrapText="1"/>
    </xf>
    <xf numFmtId="0" fontId="0" fillId="0" borderId="0" xfId="0" applyFill="1" applyBorder="1" applyAlignment="1">
      <alignment/>
    </xf>
    <xf numFmtId="0" fontId="0" fillId="0" borderId="0" xfId="0" applyFill="1" applyBorder="1" applyAlignment="1">
      <alignment wrapText="1"/>
    </xf>
    <xf numFmtId="0" fontId="2" fillId="0" borderId="0" xfId="0" applyFont="1" applyAlignment="1">
      <alignment horizontal="left" wrapText="1" shrinkToFit="1"/>
    </xf>
    <xf numFmtId="0" fontId="0" fillId="0" borderId="0" xfId="0" applyAlignment="1">
      <alignment horizontal="justify" wrapText="1"/>
    </xf>
    <xf numFmtId="0" fontId="20" fillId="0" borderId="0" xfId="0" applyFont="1" applyAlignment="1">
      <alignment horizontal="justify" wrapText="1" shrinkToFit="1"/>
    </xf>
    <xf numFmtId="0" fontId="18" fillId="0" borderId="0" xfId="0" applyFont="1" applyAlignment="1">
      <alignment horizontal="justify" wrapText="1" shrinkToFit="1"/>
    </xf>
    <xf numFmtId="0" fontId="10" fillId="0" borderId="16" xfId="0" applyFont="1" applyFill="1" applyBorder="1" applyAlignment="1">
      <alignment horizontal="left" wrapText="1" shrinkToFit="1"/>
    </xf>
    <xf numFmtId="0" fontId="6" fillId="0" borderId="0" xfId="0" applyFont="1" applyBorder="1" applyAlignment="1">
      <alignment horizontal="left" wrapText="1" shrinkToFit="1"/>
    </xf>
    <xf numFmtId="0" fontId="7" fillId="0" borderId="0" xfId="0" applyFont="1" applyBorder="1" applyAlignment="1">
      <alignment horizontal="left" wrapText="1" shrinkToFit="1"/>
    </xf>
    <xf numFmtId="0" fontId="7" fillId="0" borderId="11" xfId="0" applyFont="1" applyFill="1" applyBorder="1" applyAlignment="1">
      <alignment horizontal="left" wrapText="1" shrinkToFit="1"/>
    </xf>
    <xf numFmtId="0" fontId="7" fillId="0" borderId="15" xfId="0" applyFont="1" applyFill="1" applyBorder="1" applyAlignment="1">
      <alignment horizontal="left" wrapText="1" shrinkToFit="1"/>
    </xf>
    <xf numFmtId="0" fontId="14" fillId="20" borderId="15" xfId="0" applyFont="1" applyFill="1" applyBorder="1" applyAlignment="1">
      <alignment horizontal="left" wrapText="1" shrinkToFit="1"/>
    </xf>
    <xf numFmtId="0" fontId="3" fillId="20" borderId="10" xfId="0" applyFont="1" applyFill="1" applyBorder="1" applyAlignment="1">
      <alignment horizontal="left" wrapText="1" shrinkToFit="1"/>
    </xf>
    <xf numFmtId="0" fontId="0" fillId="0" borderId="10" xfId="0" applyBorder="1" applyAlignment="1">
      <alignment horizontal="left" wrapText="1" shrinkToFit="1"/>
    </xf>
    <xf numFmtId="0" fontId="7" fillId="0" borderId="18" xfId="0" applyFont="1" applyBorder="1" applyAlignment="1">
      <alignment horizontal="left" wrapText="1" shrinkToFit="1"/>
    </xf>
    <xf numFmtId="0" fontId="7" fillId="0" borderId="15" xfId="0" applyFont="1" applyFill="1" applyBorder="1" applyAlignment="1">
      <alignment vertical="top" wrapText="1" shrinkToFit="1"/>
    </xf>
    <xf numFmtId="0" fontId="0" fillId="0" borderId="10" xfId="0" applyBorder="1" applyAlignment="1">
      <alignment vertical="top" wrapText="1" shrinkToFit="1"/>
    </xf>
    <xf numFmtId="0" fontId="7" fillId="0" borderId="23" xfId="0" applyFont="1" applyBorder="1" applyAlignment="1">
      <alignment horizontal="left" wrapText="1" shrinkToFit="1"/>
    </xf>
    <xf numFmtId="0" fontId="7" fillId="0" borderId="21" xfId="0" applyFont="1" applyBorder="1" applyAlignment="1">
      <alignment horizontal="left" wrapText="1" shrinkToFit="1"/>
    </xf>
    <xf numFmtId="0" fontId="7" fillId="0" borderId="14" xfId="0" applyFont="1" applyBorder="1" applyAlignment="1">
      <alignment horizontal="left" wrapText="1" shrinkToFit="1"/>
    </xf>
    <xf numFmtId="0" fontId="14" fillId="20" borderId="20" xfId="0" applyFont="1" applyFill="1" applyBorder="1" applyAlignment="1">
      <alignment horizontal="left" wrapText="1" shrinkToFit="1"/>
    </xf>
    <xf numFmtId="0" fontId="3" fillId="20" borderId="20" xfId="0" applyFont="1" applyFill="1" applyBorder="1" applyAlignment="1">
      <alignment horizontal="left" wrapText="1" shrinkToFit="1"/>
    </xf>
    <xf numFmtId="0" fontId="3" fillId="20" borderId="24" xfId="0" applyFont="1" applyFill="1" applyBorder="1" applyAlignment="1">
      <alignment horizontal="left" wrapText="1" shrinkToFit="1"/>
    </xf>
    <xf numFmtId="0" fontId="10" fillId="0" borderId="24" xfId="0" applyFont="1" applyFill="1" applyBorder="1" applyAlignment="1">
      <alignment horizontal="left" wrapText="1" shrinkToFit="1"/>
    </xf>
    <xf numFmtId="0" fontId="6" fillId="0" borderId="17" xfId="0" applyFont="1" applyBorder="1" applyAlignment="1">
      <alignment horizontal="left" wrapText="1" shrinkToFit="1"/>
    </xf>
    <xf numFmtId="0" fontId="7" fillId="0" borderId="0" xfId="0" applyFont="1" applyBorder="1" applyAlignment="1">
      <alignment horizontal="left" wrapText="1" shrinkToFit="1"/>
    </xf>
    <xf numFmtId="0" fontId="7" fillId="0" borderId="15" xfId="0" applyFont="1" applyFill="1" applyBorder="1" applyAlignment="1">
      <alignment horizontal="left"/>
    </xf>
    <xf numFmtId="0" fontId="0" fillId="0" borderId="10" xfId="0" applyBorder="1" applyAlignment="1">
      <alignment horizontal="left"/>
    </xf>
    <xf numFmtId="0" fontId="7" fillId="0" borderId="10" xfId="0" applyFont="1" applyFill="1" applyBorder="1" applyAlignment="1">
      <alignment horizontal="left"/>
    </xf>
    <xf numFmtId="0" fontId="10" fillId="0" borderId="17" xfId="0" applyFont="1" applyFill="1" applyBorder="1" applyAlignment="1">
      <alignment horizontal="left" wrapText="1" shrinkToFit="1"/>
    </xf>
    <xf numFmtId="0" fontId="7" fillId="0" borderId="0" xfId="0" applyFont="1" applyFill="1" applyBorder="1" applyAlignment="1">
      <alignment horizontal="left" wrapText="1" shrinkToFit="1"/>
    </xf>
    <xf numFmtId="0" fontId="7" fillId="0" borderId="23" xfId="0" applyFont="1" applyFill="1" applyBorder="1" applyAlignment="1">
      <alignment horizontal="left" wrapText="1" shrinkToFit="1"/>
    </xf>
    <xf numFmtId="0" fontId="7" fillId="0" borderId="21" xfId="0" applyFont="1" applyFill="1" applyBorder="1" applyAlignment="1">
      <alignment horizontal="left" wrapText="1" shrinkToFit="1"/>
    </xf>
    <xf numFmtId="0" fontId="7" fillId="0" borderId="14" xfId="0" applyFont="1" applyFill="1" applyBorder="1" applyAlignment="1">
      <alignment horizontal="left" wrapText="1" shrinkToFit="1"/>
    </xf>
    <xf numFmtId="0" fontId="10" fillId="0" borderId="20" xfId="0" applyFont="1" applyFill="1" applyBorder="1" applyAlignment="1">
      <alignment horizontal="left" wrapText="1" shrinkToFit="1"/>
    </xf>
    <xf numFmtId="0" fontId="6" fillId="0" borderId="20" xfId="0" applyFont="1" applyBorder="1" applyAlignment="1">
      <alignment horizontal="left" wrapText="1" shrinkToFit="1"/>
    </xf>
    <xf numFmtId="0" fontId="6" fillId="0" borderId="24" xfId="0" applyFont="1" applyBorder="1" applyAlignment="1">
      <alignment horizontal="left" wrapText="1" shrinkToFit="1"/>
    </xf>
    <xf numFmtId="0" fontId="18" fillId="0" borderId="0" xfId="0" applyFont="1" applyFill="1" applyBorder="1" applyAlignment="1">
      <alignment horizontal="justify" wrapText="1" shrinkToFit="1"/>
    </xf>
    <xf numFmtId="0" fontId="7" fillId="0" borderId="11" xfId="0" applyFont="1" applyFill="1" applyBorder="1" applyAlignment="1">
      <alignment vertical="center" wrapText="1" shrinkToFit="1"/>
    </xf>
    <xf numFmtId="0" fontId="7" fillId="0" borderId="15" xfId="0" applyFont="1" applyFill="1" applyBorder="1" applyAlignment="1">
      <alignment vertical="center" wrapText="1" shrinkToFit="1"/>
    </xf>
    <xf numFmtId="0" fontId="7" fillId="0" borderId="15" xfId="0" applyFont="1" applyFill="1" applyBorder="1" applyAlignment="1">
      <alignment horizontal="left"/>
    </xf>
    <xf numFmtId="0" fontId="18" fillId="0" borderId="0" xfId="0" applyFont="1" applyFill="1" applyBorder="1" applyAlignment="1">
      <alignment horizontal="justify" wrapText="1"/>
    </xf>
    <xf numFmtId="0" fontId="10" fillId="0" borderId="15" xfId="0" applyFont="1" applyFill="1" applyBorder="1" applyAlignment="1">
      <alignment horizontal="left" wrapText="1" shrinkToFit="1"/>
    </xf>
    <xf numFmtId="0" fontId="14" fillId="20" borderId="11" xfId="0" applyFont="1" applyFill="1" applyBorder="1" applyAlignment="1">
      <alignment horizontal="left" shrinkToFit="1"/>
    </xf>
    <xf numFmtId="0" fontId="3" fillId="20" borderId="11" xfId="0" applyFont="1" applyFill="1" applyBorder="1" applyAlignment="1">
      <alignment horizontal="left" shrinkToFit="1"/>
    </xf>
    <xf numFmtId="0" fontId="3" fillId="20" borderId="15" xfId="0" applyFont="1" applyFill="1" applyBorder="1" applyAlignment="1">
      <alignment horizontal="left" shrinkToFit="1"/>
    </xf>
    <xf numFmtId="0" fontId="7" fillId="0" borderId="11" xfId="0" applyFont="1" applyFill="1" applyBorder="1" applyAlignment="1">
      <alignment horizontal="left"/>
    </xf>
    <xf numFmtId="0" fontId="0" fillId="0" borderId="11" xfId="0" applyBorder="1" applyAlignment="1">
      <alignment horizontal="left"/>
    </xf>
    <xf numFmtId="0" fontId="0" fillId="0" borderId="15" xfId="0" applyBorder="1" applyAlignment="1">
      <alignment horizontal="left"/>
    </xf>
    <xf numFmtId="0" fontId="10" fillId="0" borderId="15" xfId="0" applyFont="1" applyFill="1" applyBorder="1" applyAlignment="1">
      <alignment horizontal="left" vertical="center" wrapText="1" shrinkToFit="1"/>
    </xf>
    <xf numFmtId="0" fontId="6" fillId="0" borderId="10" xfId="0" applyFont="1" applyBorder="1" applyAlignment="1">
      <alignment horizontal="left" vertical="center" wrapText="1" shrinkToFit="1"/>
    </xf>
    <xf numFmtId="0" fontId="18" fillId="0" borderId="0" xfId="0" applyFont="1" applyAlignment="1">
      <alignment horizontal="justify" wrapText="1"/>
    </xf>
    <xf numFmtId="0" fontId="14" fillId="0" borderId="25" xfId="0" applyFont="1" applyFill="1" applyBorder="1" applyAlignment="1">
      <alignment horizontal="center"/>
    </xf>
    <xf numFmtId="0" fontId="7" fillId="0" borderId="12" xfId="0" applyFont="1" applyFill="1" applyBorder="1" applyAlignment="1">
      <alignment horizontal="center"/>
    </xf>
    <xf numFmtId="2" fontId="14" fillId="0" borderId="26" xfId="0" applyNumberFormat="1" applyFont="1" applyFill="1" applyBorder="1" applyAlignment="1">
      <alignment horizontal="center" vertical="center" wrapText="1" shrinkToFit="1"/>
    </xf>
    <xf numFmtId="2" fontId="14" fillId="0" borderId="27" xfId="0" applyNumberFormat="1" applyFont="1" applyFill="1" applyBorder="1" applyAlignment="1">
      <alignment horizontal="center" vertical="center" wrapText="1" shrinkToFit="1"/>
    </xf>
    <xf numFmtId="0" fontId="7" fillId="0" borderId="10" xfId="0" applyFont="1" applyFill="1" applyBorder="1" applyAlignment="1">
      <alignment horizontal="left" wrapText="1" shrinkToFit="1"/>
    </xf>
    <xf numFmtId="0" fontId="0" fillId="0" borderId="17" xfId="0" applyBorder="1" applyAlignment="1">
      <alignment horizontal="left" wrapText="1" shrinkToFit="1"/>
    </xf>
    <xf numFmtId="0" fontId="4" fillId="0" borderId="0" xfId="0" applyFont="1" applyAlignment="1">
      <alignment horizontal="center"/>
    </xf>
    <xf numFmtId="0" fontId="0" fillId="0" borderId="0" xfId="0" applyAlignment="1">
      <alignment horizontal="center" wrapText="1" shrinkToFit="1"/>
    </xf>
    <xf numFmtId="0" fontId="1" fillId="0" borderId="0" xfId="0" applyFont="1" applyAlignment="1">
      <alignment horizontal="center"/>
    </xf>
    <xf numFmtId="0" fontId="14" fillId="0" borderId="0" xfId="0" applyFont="1" applyAlignment="1">
      <alignment horizontal="center"/>
    </xf>
    <xf numFmtId="0" fontId="14" fillId="0" borderId="28" xfId="0" applyFont="1" applyFill="1" applyBorder="1" applyAlignment="1">
      <alignment horizontal="center"/>
    </xf>
    <xf numFmtId="0" fontId="14" fillId="0" borderId="13" xfId="0" applyFont="1" applyFill="1" applyBorder="1" applyAlignment="1">
      <alignment horizontal="center"/>
    </xf>
    <xf numFmtId="0" fontId="7" fillId="0" borderId="29" xfId="0" applyFont="1" applyFill="1" applyBorder="1" applyAlignment="1">
      <alignment horizontal="left"/>
    </xf>
    <xf numFmtId="0" fontId="7" fillId="0" borderId="10" xfId="0" applyFont="1" applyFill="1" applyBorder="1" applyAlignment="1">
      <alignment horizontal="left"/>
    </xf>
    <xf numFmtId="0" fontId="7" fillId="0" borderId="15" xfId="0" applyFont="1" applyBorder="1" applyAlignment="1">
      <alignment horizontal="left"/>
    </xf>
    <xf numFmtId="0" fontId="7" fillId="0" borderId="10" xfId="0" applyFont="1" applyBorder="1" applyAlignment="1">
      <alignment horizontal="left"/>
    </xf>
    <xf numFmtId="0" fontId="14" fillId="20" borderId="11" xfId="0" applyFont="1" applyFill="1" applyBorder="1" applyAlignment="1">
      <alignment horizontal="left" vertical="center" wrapText="1" shrinkToFit="1"/>
    </xf>
    <xf numFmtId="0" fontId="14" fillId="20" borderId="15" xfId="0" applyFont="1" applyFill="1" applyBorder="1" applyAlignment="1">
      <alignment horizontal="left" vertical="center" wrapText="1" shrinkToFit="1"/>
    </xf>
    <xf numFmtId="0" fontId="7" fillId="0" borderId="11" xfId="0" applyFont="1" applyBorder="1" applyAlignment="1">
      <alignment horizontal="left"/>
    </xf>
    <xf numFmtId="0" fontId="0" fillId="0" borderId="10" xfId="0" applyFont="1" applyBorder="1" applyAlignment="1">
      <alignment horizontal="left"/>
    </xf>
    <xf numFmtId="0" fontId="14" fillId="20" borderId="30" xfId="0" applyFont="1" applyFill="1" applyBorder="1" applyAlignment="1">
      <alignment horizontal="left"/>
    </xf>
    <xf numFmtId="0" fontId="0" fillId="0" borderId="17" xfId="0" applyBorder="1" applyAlignment="1">
      <alignment horizontal="left"/>
    </xf>
    <xf numFmtId="0" fontId="14" fillId="20" borderId="15" xfId="0" applyFont="1" applyFill="1" applyBorder="1" applyAlignment="1">
      <alignment horizontal="left"/>
    </xf>
    <xf numFmtId="0" fontId="14" fillId="20" borderId="11" xfId="0" applyFont="1" applyFill="1" applyBorder="1" applyAlignment="1">
      <alignment wrapText="1" shrinkToFit="1"/>
    </xf>
    <xf numFmtId="0" fontId="14" fillId="20" borderId="15" xfId="0" applyFont="1" applyFill="1" applyBorder="1" applyAlignment="1">
      <alignment wrapText="1" shrinkToFit="1"/>
    </xf>
    <xf numFmtId="0" fontId="0" fillId="0" borderId="11" xfId="0" applyFont="1" applyBorder="1" applyAlignment="1">
      <alignment horizontal="left" wrapText="1" shrinkToFit="1"/>
    </xf>
    <xf numFmtId="0" fontId="0" fillId="0" borderId="15" xfId="0" applyFont="1" applyBorder="1" applyAlignment="1">
      <alignment horizontal="left"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пия Прайс листы Corp-рубли нов."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xdr:col>
      <xdr:colOff>571500</xdr:colOff>
      <xdr:row>3</xdr:row>
      <xdr:rowOff>142875</xdr:rowOff>
    </xdr:to>
    <xdr:pic>
      <xdr:nvPicPr>
        <xdr:cNvPr id="1" name="Picture 1" descr="MTS_logo_bg_1"/>
        <xdr:cNvPicPr preferRelativeResize="1">
          <a:picLocks noChangeAspect="1"/>
        </xdr:cNvPicPr>
      </xdr:nvPicPr>
      <xdr:blipFill>
        <a:blip r:embed="rId1"/>
        <a:stretch>
          <a:fillRect/>
        </a:stretch>
      </xdr:blipFill>
      <xdr:spPr>
        <a:xfrm>
          <a:off x="9525" y="0"/>
          <a:ext cx="1733550"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8;&#1072;&#1088;&#1080;&#1092;&#1099;%20&#1074;%20&#1088;&#1091;&#1073;&#1083;&#1103;&#1093;\&#1058;&#1055;%20%20&#1089;%20%2001.01.06\&#1050;&#1086;&#1084;&#1072;&#1085;&#1076;&#1072;,%20&#1050;&#1086;&#1088;&#1087;.%20&#1089;&#1077;&#1090;&#1100;,%20&#1050;&#1086;&#1088;&#1087;.%20&#1084;&#1086;&#1073;&#1072;&#1081;&#1083;,%20&#1050;&#1086;&#1088;&#1087;.%20&#1091;&#1085;&#1080;&#1074;&#1077;&#1088;&#1089;&#1072;&#108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054;&#1073;&#1097;&#1080;&#1081;%20&#1087;&#1086;%20&#1088;&#1072;&#1081;&#1086;&#1085;&#1072;&#1084;\&#1055;&#1089;&#1082;&#1086;&#1074;\&#1058;&#1072;&#1088;&#1080;&#1092;&#1099;\&#1058;&#1072;&#1088;&#1080;&#1092;&#1099;%20&#1089;%2016-09-2006\&#1055;&#1088;&#1072;&#1081;&#1089;%20&#1083;&#1080;&#1089;&#1090;&#1099;%20&#1055;&#1089;&#1082;&#1086;&#1074;%20(&#1057;&#1052;%20&#1055;&#1089;&#1082;&#1086;&#1074;&#1089;&#1082;&#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al"/>
      <sheetName val="Команда"/>
      <sheetName val="Корпоративный Универсал"/>
      <sheetName val="Корпоративная сеть"/>
      <sheetName val="Корпоративный Мобай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сновная информация"/>
      <sheetName val="Red в у.е."/>
      <sheetName val="Red в руб."/>
      <sheetName val="Первый в у.е."/>
      <sheetName val="Первый в руб."/>
      <sheetName val="У-ВС-П-Л в у.е."/>
      <sheetName val="У-ВС-П-Л в руб."/>
      <sheetName val="Профи в у.е"/>
      <sheetName val="Профи в руб."/>
      <sheetName val="ББГ в у.е. "/>
      <sheetName val="ББГ в руб."/>
      <sheetName val="GPRS в у.е."/>
      <sheetName val="GPRS в руб."/>
      <sheetName val="ВР в у.е."/>
      <sheetName val="ВР в руб."/>
      <sheetName val="Нац. и МНР в у.е."/>
      <sheetName val="Нац. и МНР в руб."/>
      <sheetName val="Дополнительные услуги в у.е."/>
      <sheetName val="Дополнительные услуги в руб."/>
      <sheetName val="МТС-Инфо в у.е."/>
      <sheetName val="МТС-Инфо в руб."/>
      <sheetName val="Дилер в у.е."/>
      <sheetName val="Дилер в руб."/>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3"/>
  <sheetViews>
    <sheetView view="pageBreakPreview" zoomScale="60" zoomScaleNormal="75" zoomScalePageLayoutView="0" workbookViewId="0" topLeftCell="A115">
      <selection activeCell="A115" sqref="A115:J123"/>
    </sheetView>
  </sheetViews>
  <sheetFormatPr defaultColWidth="9.00390625" defaultRowHeight="12.75"/>
  <cols>
    <col min="1" max="1" width="14.125" style="0" customWidth="1"/>
    <col min="2" max="2" width="15.375" style="0" customWidth="1"/>
    <col min="4" max="4" width="11.375" style="0" customWidth="1"/>
    <col min="5" max="5" width="17.125" style="0" bestFit="1" customWidth="1"/>
  </cols>
  <sheetData>
    <row r="1" spans="1:6" s="12" customFormat="1" ht="20.25">
      <c r="A1" s="10" t="s">
        <v>102</v>
      </c>
      <c r="B1" s="11" t="s">
        <v>162</v>
      </c>
      <c r="F1" s="12" t="s">
        <v>37</v>
      </c>
    </row>
    <row r="2" spans="1:3" ht="12.75" hidden="1">
      <c r="A2" s="1" t="s">
        <v>103</v>
      </c>
      <c r="B2" s="91">
        <f ca="1">TODAY()+1</f>
        <v>39651</v>
      </c>
      <c r="C2" s="91"/>
    </row>
    <row r="3" spans="1:10" ht="12" customHeight="1" hidden="1">
      <c r="A3" s="5" t="s">
        <v>128</v>
      </c>
      <c r="B3" s="5"/>
      <c r="C3" s="5"/>
      <c r="D3" s="5"/>
      <c r="E3" s="5"/>
      <c r="F3" s="5"/>
      <c r="G3" s="5"/>
      <c r="H3" s="5"/>
      <c r="I3" s="5"/>
      <c r="J3" s="5"/>
    </row>
    <row r="4" spans="1:10" ht="23.25" customHeight="1">
      <c r="A4" s="2"/>
      <c r="B4" s="2"/>
      <c r="C4" s="2"/>
      <c r="D4" s="2"/>
      <c r="E4" s="2"/>
      <c r="F4" s="12" t="s">
        <v>38</v>
      </c>
      <c r="G4" s="2"/>
      <c r="H4" s="2"/>
      <c r="I4" s="2"/>
      <c r="J4" s="2"/>
    </row>
    <row r="5" spans="1:5" s="12" customFormat="1" ht="20.25">
      <c r="A5" s="10" t="s">
        <v>101</v>
      </c>
      <c r="B5" s="20">
        <v>28.7</v>
      </c>
      <c r="D5" s="10"/>
      <c r="E5" s="18"/>
    </row>
    <row r="6" spans="1:6" ht="12.75">
      <c r="A6" s="1" t="s">
        <v>106</v>
      </c>
      <c r="B6" s="4">
        <v>1.18</v>
      </c>
      <c r="E6" s="1" t="s">
        <v>84</v>
      </c>
      <c r="F6">
        <v>0.85</v>
      </c>
    </row>
    <row r="7" spans="1:6" ht="12.75">
      <c r="A7" s="1" t="s">
        <v>136</v>
      </c>
      <c r="B7" s="4"/>
      <c r="E7" s="1" t="s">
        <v>84</v>
      </c>
      <c r="F7">
        <v>0.65</v>
      </c>
    </row>
    <row r="8" spans="1:8" ht="15">
      <c r="A8" s="3" t="s">
        <v>105</v>
      </c>
      <c r="B8" s="3"/>
      <c r="C8" s="3"/>
      <c r="D8" s="3"/>
      <c r="E8" s="3"/>
      <c r="F8" s="3"/>
      <c r="G8" s="3"/>
      <c r="H8" s="3"/>
    </row>
    <row r="9" spans="1:8" ht="15">
      <c r="A9" s="3" t="s">
        <v>152</v>
      </c>
      <c r="B9" s="3"/>
      <c r="C9" s="3"/>
      <c r="D9" s="3"/>
      <c r="E9" s="3"/>
      <c r="F9" s="3"/>
      <c r="G9" s="3"/>
      <c r="H9" s="3"/>
    </row>
    <row r="10" spans="1:8" ht="15">
      <c r="A10" s="3" t="s">
        <v>153</v>
      </c>
      <c r="B10" s="3"/>
      <c r="C10" s="3"/>
      <c r="D10" s="3"/>
      <c r="E10" s="3"/>
      <c r="F10" s="3"/>
      <c r="G10" s="3"/>
      <c r="H10" s="3"/>
    </row>
    <row r="11" spans="1:8" ht="15">
      <c r="A11" s="3" t="s">
        <v>154</v>
      </c>
      <c r="B11" s="3"/>
      <c r="C11" s="3"/>
      <c r="D11" s="3"/>
      <c r="E11" s="3"/>
      <c r="F11" s="3"/>
      <c r="G11" s="3"/>
      <c r="H11" s="3"/>
    </row>
    <row r="12" spans="1:8" ht="15">
      <c r="A12" s="3" t="s">
        <v>4</v>
      </c>
      <c r="B12" s="3"/>
      <c r="C12" s="3"/>
      <c r="D12" s="3"/>
      <c r="E12" s="3"/>
      <c r="F12" s="3"/>
      <c r="G12" s="3"/>
      <c r="H12" s="3"/>
    </row>
    <row r="13" spans="1:8" ht="15">
      <c r="A13" s="3" t="s">
        <v>155</v>
      </c>
      <c r="B13" s="3"/>
      <c r="C13" s="3"/>
      <c r="D13" s="3"/>
      <c r="E13" s="3"/>
      <c r="F13" s="3"/>
      <c r="G13" s="3"/>
      <c r="H13" s="3"/>
    </row>
    <row r="14" spans="1:8" ht="15">
      <c r="A14" s="3" t="s">
        <v>156</v>
      </c>
      <c r="B14" s="3"/>
      <c r="C14" s="3"/>
      <c r="D14" s="3"/>
      <c r="E14" s="3"/>
      <c r="F14" s="3"/>
      <c r="G14" s="3"/>
      <c r="H14" s="3"/>
    </row>
    <row r="15" spans="1:8" ht="15">
      <c r="A15" s="3" t="s">
        <v>157</v>
      </c>
      <c r="B15" s="3"/>
      <c r="C15" s="3"/>
      <c r="D15" s="3"/>
      <c r="E15" s="3"/>
      <c r="F15" s="3"/>
      <c r="G15" s="3"/>
      <c r="H15" s="3"/>
    </row>
    <row r="16" spans="1:8" ht="15">
      <c r="A16" s="3" t="s">
        <v>158</v>
      </c>
      <c r="B16" s="3"/>
      <c r="C16" s="3"/>
      <c r="D16" s="3"/>
      <c r="E16" s="3"/>
      <c r="F16" s="3"/>
      <c r="G16" s="3"/>
      <c r="H16" s="3"/>
    </row>
    <row r="17" spans="1:8" ht="15">
      <c r="A17" s="3" t="s">
        <v>159</v>
      </c>
      <c r="B17" s="3"/>
      <c r="C17" s="3"/>
      <c r="D17" s="3"/>
      <c r="E17" s="3"/>
      <c r="F17" s="3"/>
      <c r="G17" s="3"/>
      <c r="H17" s="3"/>
    </row>
    <row r="18" spans="1:8" ht="15">
      <c r="A18" s="3" t="s">
        <v>160</v>
      </c>
      <c r="B18" s="3"/>
      <c r="C18" s="3"/>
      <c r="D18" s="3"/>
      <c r="E18" s="3"/>
      <c r="F18" s="3"/>
      <c r="G18" s="3"/>
      <c r="H18" s="3"/>
    </row>
    <row r="19" spans="1:8" ht="15">
      <c r="A19" s="3" t="s">
        <v>163</v>
      </c>
      <c r="B19" s="3"/>
      <c r="C19" s="3"/>
      <c r="D19" s="3"/>
      <c r="E19" s="3"/>
      <c r="F19" s="3"/>
      <c r="G19" s="3"/>
      <c r="H19" s="3"/>
    </row>
    <row r="20" spans="1:8" ht="15">
      <c r="A20" s="3" t="s">
        <v>164</v>
      </c>
      <c r="B20" s="3"/>
      <c r="C20" s="3"/>
      <c r="D20" s="3"/>
      <c r="E20" s="3"/>
      <c r="F20" s="3"/>
      <c r="G20" s="3"/>
      <c r="H20" s="3"/>
    </row>
    <row r="21" spans="1:8" ht="15">
      <c r="A21" s="3" t="s">
        <v>165</v>
      </c>
      <c r="B21" s="3"/>
      <c r="C21" s="3"/>
      <c r="D21" s="3"/>
      <c r="E21" s="3"/>
      <c r="F21" s="3"/>
      <c r="G21" s="3"/>
      <c r="H21" s="3"/>
    </row>
    <row r="22" spans="1:8" ht="15">
      <c r="A22" s="3" t="s">
        <v>166</v>
      </c>
      <c r="B22" s="3"/>
      <c r="C22" s="3"/>
      <c r="D22" s="3"/>
      <c r="E22" s="3"/>
      <c r="F22" s="3"/>
      <c r="G22" s="3"/>
      <c r="H22" s="3"/>
    </row>
    <row r="23" spans="1:8" ht="15">
      <c r="A23" s="3" t="s">
        <v>167</v>
      </c>
      <c r="B23" s="3"/>
      <c r="C23" s="3"/>
      <c r="D23" s="3"/>
      <c r="E23" s="3"/>
      <c r="F23" s="3"/>
      <c r="G23" s="3"/>
      <c r="H23" s="3"/>
    </row>
    <row r="24" spans="1:8" ht="15">
      <c r="A24" s="3" t="s">
        <v>168</v>
      </c>
      <c r="B24" s="3"/>
      <c r="C24" s="3"/>
      <c r="D24" s="3"/>
      <c r="E24" s="3"/>
      <c r="F24" s="3"/>
      <c r="G24" s="3"/>
      <c r="H24" s="3"/>
    </row>
    <row r="25" spans="1:8" ht="15">
      <c r="A25" s="3" t="s">
        <v>169</v>
      </c>
      <c r="B25" s="3"/>
      <c r="C25" s="3"/>
      <c r="D25" s="3"/>
      <c r="E25" s="3"/>
      <c r="F25" s="3"/>
      <c r="G25" s="3"/>
      <c r="H25" s="3"/>
    </row>
    <row r="26" spans="1:8" ht="15">
      <c r="A26" s="3" t="s">
        <v>170</v>
      </c>
      <c r="B26" s="3"/>
      <c r="C26" s="3"/>
      <c r="D26" s="3"/>
      <c r="E26" s="3"/>
      <c r="F26" s="3"/>
      <c r="G26" s="3"/>
      <c r="H26" s="3"/>
    </row>
    <row r="27" spans="1:8" ht="15">
      <c r="A27" s="3" t="s">
        <v>171</v>
      </c>
      <c r="B27" s="3"/>
      <c r="C27" s="3"/>
      <c r="D27" s="3"/>
      <c r="E27" s="3"/>
      <c r="F27" s="3"/>
      <c r="G27" s="3"/>
      <c r="H27" s="3"/>
    </row>
    <row r="28" spans="1:8" ht="15">
      <c r="A28" s="3" t="s">
        <v>175</v>
      </c>
      <c r="B28" s="3"/>
      <c r="C28" s="3"/>
      <c r="D28" s="3"/>
      <c r="E28" s="3"/>
      <c r="F28" s="3"/>
      <c r="G28" s="3"/>
      <c r="H28" s="3"/>
    </row>
    <row r="29" spans="1:8" ht="15">
      <c r="A29" s="3" t="s">
        <v>172</v>
      </c>
      <c r="B29" s="3"/>
      <c r="C29" s="3"/>
      <c r="D29" s="3"/>
      <c r="E29" s="3"/>
      <c r="F29" s="3"/>
      <c r="G29" s="3"/>
      <c r="H29" s="3"/>
    </row>
    <row r="30" spans="1:8" ht="15">
      <c r="A30" s="3" t="s">
        <v>173</v>
      </c>
      <c r="B30" s="3"/>
      <c r="C30" s="3"/>
      <c r="D30" s="3"/>
      <c r="E30" s="3"/>
      <c r="F30" s="3"/>
      <c r="G30" s="3"/>
      <c r="H30" s="3"/>
    </row>
    <row r="31" spans="1:8" ht="15">
      <c r="A31" s="3" t="s">
        <v>174</v>
      </c>
      <c r="B31" s="3"/>
      <c r="C31" s="3"/>
      <c r="D31" s="3"/>
      <c r="E31" s="3"/>
      <c r="F31" s="3"/>
      <c r="G31" s="3"/>
      <c r="H31" s="3"/>
    </row>
    <row r="32" spans="1:8" ht="15">
      <c r="A32" s="3" t="s">
        <v>177</v>
      </c>
      <c r="B32" s="3"/>
      <c r="C32" s="3"/>
      <c r="D32" s="3"/>
      <c r="E32" s="3"/>
      <c r="F32" s="3"/>
      <c r="G32" s="3"/>
      <c r="H32" s="3"/>
    </row>
    <row r="33" spans="1:8" ht="15">
      <c r="A33" s="3" t="s">
        <v>178</v>
      </c>
      <c r="B33" s="3"/>
      <c r="C33" s="3"/>
      <c r="D33" s="3"/>
      <c r="E33" s="3"/>
      <c r="F33" s="3"/>
      <c r="G33" s="3"/>
      <c r="H33" s="3"/>
    </row>
    <row r="34" spans="1:8" ht="15">
      <c r="A34" s="3" t="s">
        <v>179</v>
      </c>
      <c r="B34" s="3"/>
      <c r="C34" s="3"/>
      <c r="D34" s="3"/>
      <c r="E34" s="3"/>
      <c r="F34" s="3"/>
      <c r="G34" s="3"/>
      <c r="H34" s="3"/>
    </row>
    <row r="35" spans="1:8" ht="15">
      <c r="A35" s="3" t="s">
        <v>180</v>
      </c>
      <c r="B35" s="3"/>
      <c r="C35" s="3"/>
      <c r="D35" s="3"/>
      <c r="E35" s="3"/>
      <c r="F35" s="3"/>
      <c r="G35" s="3"/>
      <c r="H35" s="3"/>
    </row>
    <row r="36" spans="1:8" ht="15">
      <c r="A36" s="3" t="s">
        <v>181</v>
      </c>
      <c r="B36" s="3"/>
      <c r="C36" s="3"/>
      <c r="D36" s="3"/>
      <c r="E36" s="3"/>
      <c r="F36" s="3"/>
      <c r="G36" s="3"/>
      <c r="H36" s="3"/>
    </row>
    <row r="37" spans="1:8" ht="15">
      <c r="A37" s="3" t="s">
        <v>200</v>
      </c>
      <c r="B37" s="3"/>
      <c r="C37" s="3"/>
      <c r="D37" s="3"/>
      <c r="E37" s="3"/>
      <c r="F37" s="3"/>
      <c r="G37" s="3"/>
      <c r="H37" s="3"/>
    </row>
    <row r="38" spans="1:8" ht="15">
      <c r="A38" s="3" t="s">
        <v>183</v>
      </c>
      <c r="B38" s="3"/>
      <c r="C38" s="3"/>
      <c r="D38" s="3"/>
      <c r="E38" s="3"/>
      <c r="F38" s="3"/>
      <c r="G38" s="3"/>
      <c r="H38" s="3"/>
    </row>
    <row r="39" spans="1:8" ht="15">
      <c r="A39" s="3" t="s">
        <v>112</v>
      </c>
      <c r="B39" s="3"/>
      <c r="C39" s="3"/>
      <c r="D39" s="3"/>
      <c r="E39" s="3"/>
      <c r="F39" s="3"/>
      <c r="G39" s="3"/>
      <c r="H39" s="3"/>
    </row>
    <row r="40" spans="1:8" ht="15">
      <c r="A40" s="3" t="s">
        <v>184</v>
      </c>
      <c r="B40" s="3"/>
      <c r="C40" s="3"/>
      <c r="D40" s="3"/>
      <c r="E40" s="3"/>
      <c r="F40" s="3"/>
      <c r="G40" s="3"/>
      <c r="H40" s="3"/>
    </row>
    <row r="41" spans="1:8" ht="15">
      <c r="A41" s="3" t="s">
        <v>185</v>
      </c>
      <c r="B41" s="3"/>
      <c r="C41" s="3"/>
      <c r="D41" s="3"/>
      <c r="E41" s="3"/>
      <c r="F41" s="3"/>
      <c r="G41" s="3"/>
      <c r="H41" s="3"/>
    </row>
    <row r="42" spans="1:8" ht="15">
      <c r="A42" s="3" t="s">
        <v>186</v>
      </c>
      <c r="B42" s="3"/>
      <c r="C42" s="3"/>
      <c r="D42" s="3"/>
      <c r="E42" s="3"/>
      <c r="F42" s="3"/>
      <c r="G42" s="3"/>
      <c r="H42" s="3"/>
    </row>
    <row r="43" spans="1:8" ht="15">
      <c r="A43" s="3" t="s">
        <v>187</v>
      </c>
      <c r="B43" s="3"/>
      <c r="C43" s="3"/>
      <c r="D43" s="3"/>
      <c r="E43" s="3"/>
      <c r="F43" s="3"/>
      <c r="G43" s="3"/>
      <c r="H43" s="3"/>
    </row>
    <row r="44" spans="1:8" ht="15">
      <c r="A44" s="3" t="s">
        <v>3</v>
      </c>
      <c r="B44" s="3"/>
      <c r="C44" s="3"/>
      <c r="D44" s="3"/>
      <c r="E44" s="3"/>
      <c r="F44" s="3"/>
      <c r="G44" s="3"/>
      <c r="H44" s="3"/>
    </row>
    <row r="45" spans="1:8" ht="15">
      <c r="A45" s="3" t="s">
        <v>18</v>
      </c>
      <c r="B45" s="3"/>
      <c r="C45" s="3"/>
      <c r="D45" s="3"/>
      <c r="E45" s="3"/>
      <c r="F45" s="3"/>
      <c r="G45" s="3"/>
      <c r="H45" s="3"/>
    </row>
    <row r="46" spans="1:8" ht="15">
      <c r="A46" s="3" t="s">
        <v>188</v>
      </c>
      <c r="B46" s="3"/>
      <c r="C46" s="3"/>
      <c r="D46" s="3"/>
      <c r="E46" s="3"/>
      <c r="F46" s="3"/>
      <c r="G46" s="3"/>
      <c r="H46" s="3"/>
    </row>
    <row r="47" spans="1:8" ht="15">
      <c r="A47" s="3" t="s">
        <v>189</v>
      </c>
      <c r="B47" s="3"/>
      <c r="C47" s="3"/>
      <c r="D47" s="3"/>
      <c r="E47" s="3"/>
      <c r="F47" s="3"/>
      <c r="G47" s="3"/>
      <c r="H47" s="3"/>
    </row>
    <row r="48" spans="1:10" ht="57" customHeight="1">
      <c r="A48" s="92" t="s">
        <v>5</v>
      </c>
      <c r="B48" s="85"/>
      <c r="C48" s="85"/>
      <c r="D48" s="85"/>
      <c r="E48" s="85"/>
      <c r="F48" s="85"/>
      <c r="G48" s="85"/>
      <c r="H48" s="85"/>
      <c r="I48" s="85"/>
      <c r="J48" s="85"/>
    </row>
    <row r="49" spans="1:10" ht="33" customHeight="1">
      <c r="A49" s="89" t="s">
        <v>129</v>
      </c>
      <c r="B49" s="89"/>
      <c r="C49" s="89"/>
      <c r="D49" s="89"/>
      <c r="E49" s="89"/>
      <c r="F49" s="89"/>
      <c r="G49" s="89"/>
      <c r="H49" s="89"/>
      <c r="I49" s="89"/>
      <c r="J49" s="89"/>
    </row>
    <row r="50" spans="1:10" ht="18.75" customHeight="1">
      <c r="A50" s="89" t="s">
        <v>107</v>
      </c>
      <c r="B50" s="89"/>
      <c r="C50" s="89"/>
      <c r="D50" s="89"/>
      <c r="E50" s="89"/>
      <c r="F50" s="89"/>
      <c r="G50" s="89"/>
      <c r="H50" s="89"/>
      <c r="I50" s="89"/>
      <c r="J50" s="89"/>
    </row>
    <row r="51" spans="1:10" ht="30.75" customHeight="1">
      <c r="A51" s="89" t="s">
        <v>130</v>
      </c>
      <c r="B51" s="89"/>
      <c r="C51" s="89"/>
      <c r="D51" s="89"/>
      <c r="E51" s="89"/>
      <c r="F51" s="89"/>
      <c r="G51" s="89"/>
      <c r="H51" s="89"/>
      <c r="I51" s="89"/>
      <c r="J51" s="89"/>
    </row>
    <row r="52" spans="1:10" ht="31.5" customHeight="1">
      <c r="A52" s="89" t="s">
        <v>131</v>
      </c>
      <c r="B52" s="89"/>
      <c r="C52" s="89"/>
      <c r="D52" s="89"/>
      <c r="E52" s="89"/>
      <c r="F52" s="89"/>
      <c r="G52" s="89"/>
      <c r="H52" s="89"/>
      <c r="I52" s="89"/>
      <c r="J52" s="89"/>
    </row>
    <row r="53" spans="1:10" ht="18.75" customHeight="1">
      <c r="A53" s="89" t="s">
        <v>96</v>
      </c>
      <c r="B53" s="89"/>
      <c r="C53" s="89"/>
      <c r="D53" s="89"/>
      <c r="E53" s="89"/>
      <c r="F53" s="89"/>
      <c r="G53" s="89"/>
      <c r="H53" s="89"/>
      <c r="I53" s="89"/>
      <c r="J53" s="89"/>
    </row>
    <row r="54" spans="1:10" ht="17.25" customHeight="1">
      <c r="A54" s="89" t="s">
        <v>203</v>
      </c>
      <c r="B54" s="89"/>
      <c r="C54" s="89"/>
      <c r="D54" s="89"/>
      <c r="E54" s="89"/>
      <c r="F54" s="89"/>
      <c r="G54" s="89"/>
      <c r="H54" s="89"/>
      <c r="I54" s="89"/>
      <c r="J54" s="89"/>
    </row>
    <row r="55" spans="1:10" ht="17.25" customHeight="1">
      <c r="A55" s="89" t="s">
        <v>132</v>
      </c>
      <c r="B55" s="89"/>
      <c r="C55" s="89"/>
      <c r="D55" s="89"/>
      <c r="E55" s="89"/>
      <c r="F55" s="89"/>
      <c r="G55" s="89"/>
      <c r="H55" s="89"/>
      <c r="I55" s="89"/>
      <c r="J55" s="89"/>
    </row>
    <row r="56" spans="1:10" ht="16.5" customHeight="1">
      <c r="A56" s="89" t="s">
        <v>97</v>
      </c>
      <c r="B56" s="89"/>
      <c r="C56" s="89"/>
      <c r="D56" s="89"/>
      <c r="E56" s="89"/>
      <c r="F56" s="89"/>
      <c r="G56" s="89"/>
      <c r="H56" s="89"/>
      <c r="I56" s="89"/>
      <c r="J56" s="89"/>
    </row>
    <row r="57" spans="1:10" ht="16.5" customHeight="1">
      <c r="A57" s="89" t="s">
        <v>201</v>
      </c>
      <c r="B57" s="89"/>
      <c r="C57" s="89"/>
      <c r="D57" s="89"/>
      <c r="E57" s="89"/>
      <c r="F57" s="89"/>
      <c r="G57" s="89"/>
      <c r="H57" s="89"/>
      <c r="I57" s="89"/>
      <c r="J57" s="89"/>
    </row>
    <row r="58" spans="1:10" ht="15">
      <c r="A58" s="89" t="s">
        <v>108</v>
      </c>
      <c r="B58" s="89"/>
      <c r="C58" s="89"/>
      <c r="D58" s="89"/>
      <c r="E58" s="89"/>
      <c r="F58" s="89"/>
      <c r="G58" s="89"/>
      <c r="H58" s="89"/>
      <c r="I58" s="89"/>
      <c r="J58" s="89"/>
    </row>
    <row r="59" spans="1:10" ht="15">
      <c r="A59" s="89" t="s">
        <v>133</v>
      </c>
      <c r="B59" s="89"/>
      <c r="C59" s="89"/>
      <c r="D59" s="89"/>
      <c r="E59" s="89"/>
      <c r="F59" s="89"/>
      <c r="G59" s="89"/>
      <c r="H59" s="89"/>
      <c r="I59" s="89"/>
      <c r="J59" s="89"/>
    </row>
    <row r="60" spans="1:10" ht="15">
      <c r="A60" s="89" t="s">
        <v>135</v>
      </c>
      <c r="B60" s="89"/>
      <c r="C60" s="89"/>
      <c r="D60" s="89"/>
      <c r="E60" s="89"/>
      <c r="F60" s="89"/>
      <c r="G60" s="89"/>
      <c r="H60" s="89"/>
      <c r="I60" s="89"/>
      <c r="J60" s="89"/>
    </row>
    <row r="61" spans="1:10" ht="15">
      <c r="A61" s="89" t="s">
        <v>109</v>
      </c>
      <c r="B61" s="89"/>
      <c r="C61" s="89"/>
      <c r="D61" s="89"/>
      <c r="E61" s="89"/>
      <c r="F61" s="89"/>
      <c r="G61" s="89"/>
      <c r="H61" s="89"/>
      <c r="I61" s="89"/>
      <c r="J61" s="89"/>
    </row>
    <row r="62" spans="1:10" ht="15">
      <c r="A62" s="89" t="s">
        <v>134</v>
      </c>
      <c r="B62" s="89"/>
      <c r="C62" s="89"/>
      <c r="D62" s="89"/>
      <c r="E62" s="89"/>
      <c r="F62" s="89"/>
      <c r="G62" s="89"/>
      <c r="H62" s="89"/>
      <c r="I62" s="89"/>
      <c r="J62" s="89"/>
    </row>
    <row r="63" spans="1:10" ht="15">
      <c r="A63" s="89" t="s">
        <v>110</v>
      </c>
      <c r="B63" s="89"/>
      <c r="C63" s="89"/>
      <c r="D63" s="89"/>
      <c r="E63" s="89"/>
      <c r="F63" s="89"/>
      <c r="G63" s="89"/>
      <c r="H63" s="89"/>
      <c r="I63" s="89"/>
      <c r="J63" s="89"/>
    </row>
    <row r="64" spans="1:10" ht="15">
      <c r="A64" s="22"/>
      <c r="B64" s="22"/>
      <c r="C64" s="22"/>
      <c r="D64" s="22"/>
      <c r="E64" s="22"/>
      <c r="F64" s="22"/>
      <c r="G64" s="22"/>
      <c r="H64" s="22"/>
      <c r="I64" s="22"/>
      <c r="J64" s="22"/>
    </row>
    <row r="65" spans="1:10" ht="15">
      <c r="A65" s="22"/>
      <c r="B65" s="22"/>
      <c r="C65" s="22"/>
      <c r="D65" s="22"/>
      <c r="E65" s="22"/>
      <c r="F65" s="22"/>
      <c r="G65" s="22"/>
      <c r="H65" s="22"/>
      <c r="I65" s="22"/>
      <c r="J65" s="22"/>
    </row>
    <row r="66" spans="1:10" ht="30.75" customHeight="1">
      <c r="A66" s="89" t="s">
        <v>111</v>
      </c>
      <c r="B66" s="89"/>
      <c r="C66" s="89"/>
      <c r="D66" s="89"/>
      <c r="E66" s="89"/>
      <c r="F66" s="89"/>
      <c r="G66" s="89"/>
      <c r="H66" s="89"/>
      <c r="I66" s="89"/>
      <c r="J66" s="89"/>
    </row>
    <row r="67" spans="1:10" ht="15">
      <c r="A67" s="85" t="s">
        <v>202</v>
      </c>
      <c r="B67" s="85"/>
      <c r="C67" s="85"/>
      <c r="D67" s="85"/>
      <c r="E67" s="85"/>
      <c r="F67" s="85"/>
      <c r="G67" s="85"/>
      <c r="H67" s="85"/>
      <c r="I67" s="85"/>
      <c r="J67" s="85"/>
    </row>
    <row r="68" spans="1:10" ht="105" customHeight="1">
      <c r="A68" s="90" t="s">
        <v>2</v>
      </c>
      <c r="B68" s="85"/>
      <c r="C68" s="85"/>
      <c r="D68" s="85"/>
      <c r="E68" s="85"/>
      <c r="F68" s="85"/>
      <c r="G68" s="85"/>
      <c r="H68" s="85"/>
      <c r="I68" s="85"/>
      <c r="J68" s="85"/>
    </row>
    <row r="69" spans="1:10" ht="33" customHeight="1">
      <c r="A69" s="85" t="s">
        <v>41</v>
      </c>
      <c r="B69" s="85"/>
      <c r="C69" s="85"/>
      <c r="D69" s="85"/>
      <c r="E69" s="85"/>
      <c r="F69" s="85"/>
      <c r="G69" s="85"/>
      <c r="H69" s="85"/>
      <c r="I69" s="85"/>
      <c r="J69" s="85"/>
    </row>
    <row r="70" spans="1:10" ht="60.75" customHeight="1">
      <c r="A70" s="90" t="s">
        <v>138</v>
      </c>
      <c r="B70" s="85"/>
      <c r="C70" s="85"/>
      <c r="D70" s="85"/>
      <c r="E70" s="85"/>
      <c r="F70" s="85"/>
      <c r="G70" s="85"/>
      <c r="H70" s="85"/>
      <c r="I70" s="85"/>
      <c r="J70" s="85"/>
    </row>
    <row r="71" spans="1:10" ht="15">
      <c r="A71" s="85" t="s">
        <v>24</v>
      </c>
      <c r="B71" s="85"/>
      <c r="C71" s="85"/>
      <c r="D71" s="85"/>
      <c r="E71" s="85"/>
      <c r="F71" s="85"/>
      <c r="G71" s="85"/>
      <c r="H71" s="85"/>
      <c r="I71" s="85"/>
      <c r="J71" s="85"/>
    </row>
    <row r="72" spans="1:10" ht="15">
      <c r="A72" s="85"/>
      <c r="B72" s="85"/>
      <c r="C72" s="85"/>
      <c r="D72" s="85"/>
      <c r="E72" s="85"/>
      <c r="F72" s="85"/>
      <c r="G72" s="85"/>
      <c r="H72" s="85"/>
      <c r="I72" s="85"/>
      <c r="J72" s="85"/>
    </row>
    <row r="73" spans="1:10" ht="15">
      <c r="A73" s="85" t="s">
        <v>7</v>
      </c>
      <c r="B73" s="85"/>
      <c r="C73" s="85"/>
      <c r="D73" s="85"/>
      <c r="E73" s="85"/>
      <c r="F73" s="85"/>
      <c r="G73" s="85"/>
      <c r="H73" s="85"/>
      <c r="I73" s="85"/>
      <c r="J73" s="85"/>
    </row>
    <row r="74" spans="1:10" ht="15">
      <c r="A74" s="85" t="s">
        <v>32</v>
      </c>
      <c r="B74" s="85"/>
      <c r="C74" s="85"/>
      <c r="D74" s="85"/>
      <c r="E74" s="85"/>
      <c r="F74" s="85"/>
      <c r="G74" s="85"/>
      <c r="H74" s="85"/>
      <c r="I74" s="85"/>
      <c r="J74" s="85"/>
    </row>
    <row r="75" spans="1:10" ht="111" customHeight="1">
      <c r="A75" s="85" t="s">
        <v>139</v>
      </c>
      <c r="B75" s="85"/>
      <c r="C75" s="85"/>
      <c r="D75" s="85"/>
      <c r="E75" s="85"/>
      <c r="F75" s="85"/>
      <c r="G75" s="85"/>
      <c r="H75" s="85"/>
      <c r="I75" s="85"/>
      <c r="J75" s="85"/>
    </row>
    <row r="76" spans="1:10" ht="45.75" customHeight="1">
      <c r="A76" s="85" t="s">
        <v>207</v>
      </c>
      <c r="B76" s="85"/>
      <c r="C76" s="85"/>
      <c r="D76" s="85"/>
      <c r="E76" s="85"/>
      <c r="F76" s="85"/>
      <c r="G76" s="85"/>
      <c r="H76" s="85"/>
      <c r="I76" s="85"/>
      <c r="J76" s="85"/>
    </row>
    <row r="77" spans="1:10" ht="30" customHeight="1">
      <c r="A77" s="85" t="s">
        <v>94</v>
      </c>
      <c r="B77" s="85"/>
      <c r="C77" s="85"/>
      <c r="D77" s="85"/>
      <c r="E77" s="85"/>
      <c r="F77" s="85"/>
      <c r="G77" s="85"/>
      <c r="H77" s="85"/>
      <c r="I77" s="85"/>
      <c r="J77" s="85"/>
    </row>
    <row r="78" spans="1:10" ht="51" customHeight="1">
      <c r="A78" s="85" t="s">
        <v>95</v>
      </c>
      <c r="B78" s="85"/>
      <c r="C78" s="85"/>
      <c r="D78" s="85"/>
      <c r="E78" s="85"/>
      <c r="F78" s="85"/>
      <c r="G78" s="85"/>
      <c r="H78" s="85"/>
      <c r="I78" s="85"/>
      <c r="J78" s="85"/>
    </row>
    <row r="79" spans="1:10" ht="46.5" customHeight="1">
      <c r="A79" s="85" t="s">
        <v>100</v>
      </c>
      <c r="B79" s="85"/>
      <c r="C79" s="85"/>
      <c r="D79" s="85"/>
      <c r="E79" s="85"/>
      <c r="F79" s="85"/>
      <c r="G79" s="85"/>
      <c r="H79" s="85"/>
      <c r="I79" s="85"/>
      <c r="J79" s="85"/>
    </row>
    <row r="80" spans="1:10" ht="15">
      <c r="A80" s="85" t="s">
        <v>65</v>
      </c>
      <c r="B80" s="85"/>
      <c r="C80" s="85"/>
      <c r="D80" s="85"/>
      <c r="E80" s="85"/>
      <c r="F80" s="85"/>
      <c r="G80" s="85"/>
      <c r="H80" s="85"/>
      <c r="I80" s="85"/>
      <c r="J80" s="85"/>
    </row>
    <row r="81" spans="1:10" ht="48.75" customHeight="1">
      <c r="A81" s="85" t="s">
        <v>40</v>
      </c>
      <c r="B81" s="85"/>
      <c r="C81" s="85"/>
      <c r="D81" s="85"/>
      <c r="E81" s="85"/>
      <c r="F81" s="85"/>
      <c r="G81" s="85"/>
      <c r="H81" s="85"/>
      <c r="I81" s="85"/>
      <c r="J81" s="85"/>
    </row>
    <row r="82" spans="1:10" ht="47.25" customHeight="1">
      <c r="A82" s="85" t="s">
        <v>216</v>
      </c>
      <c r="B82" s="85"/>
      <c r="C82" s="85"/>
      <c r="D82" s="85"/>
      <c r="E82" s="85"/>
      <c r="F82" s="85"/>
      <c r="G82" s="85"/>
      <c r="H82" s="85"/>
      <c r="I82" s="85"/>
      <c r="J82" s="85"/>
    </row>
    <row r="83" spans="1:13" ht="78.75" customHeight="1">
      <c r="A83" s="87" t="s">
        <v>194</v>
      </c>
      <c r="B83" s="85"/>
      <c r="C83" s="85"/>
      <c r="D83" s="85"/>
      <c r="E83" s="85"/>
      <c r="F83" s="85"/>
      <c r="G83" s="85"/>
      <c r="H83" s="85"/>
      <c r="I83" s="85"/>
      <c r="J83" s="85"/>
      <c r="M83" s="7"/>
    </row>
    <row r="84" spans="1:10" ht="21" customHeight="1">
      <c r="A84" s="85" t="s">
        <v>8</v>
      </c>
      <c r="B84" s="85"/>
      <c r="C84" s="85"/>
      <c r="D84" s="85"/>
      <c r="E84" s="85"/>
      <c r="F84" s="85"/>
      <c r="G84" s="85"/>
      <c r="H84" s="85"/>
      <c r="I84" s="85"/>
      <c r="J84" s="85"/>
    </row>
    <row r="85" spans="1:15" ht="15">
      <c r="A85" s="86" t="s">
        <v>64</v>
      </c>
      <c r="B85" s="86"/>
      <c r="C85" s="86"/>
      <c r="D85" s="86"/>
      <c r="E85" s="86"/>
      <c r="F85" s="86"/>
      <c r="G85" s="86"/>
      <c r="H85" s="86"/>
      <c r="I85" s="86"/>
      <c r="J85" s="86"/>
      <c r="K85" s="6"/>
      <c r="L85" s="6"/>
      <c r="M85" s="6"/>
      <c r="N85" s="6"/>
      <c r="O85" s="6"/>
    </row>
    <row r="86" spans="1:10" ht="15.75" customHeight="1">
      <c r="A86" s="88" t="s">
        <v>9</v>
      </c>
      <c r="B86" s="88"/>
      <c r="C86" s="88"/>
      <c r="D86" s="88"/>
      <c r="E86" s="88"/>
      <c r="F86" s="88"/>
      <c r="G86" s="88"/>
      <c r="H86" s="88"/>
      <c r="I86" s="88"/>
      <c r="J86" s="88"/>
    </row>
    <row r="87" spans="1:10" ht="15">
      <c r="A87" s="88" t="s">
        <v>11</v>
      </c>
      <c r="B87" s="88"/>
      <c r="C87" s="88"/>
      <c r="D87" s="88"/>
      <c r="E87" s="88"/>
      <c r="F87" s="88"/>
      <c r="G87" s="88"/>
      <c r="H87" s="88"/>
      <c r="I87" s="88"/>
      <c r="J87" s="88"/>
    </row>
    <row r="88" spans="1:10" ht="15">
      <c r="A88" s="88" t="s">
        <v>12</v>
      </c>
      <c r="B88" s="88"/>
      <c r="C88" s="88"/>
      <c r="D88" s="88"/>
      <c r="E88" s="88"/>
      <c r="F88" s="88"/>
      <c r="G88" s="88"/>
      <c r="H88" s="88"/>
      <c r="I88" s="88"/>
      <c r="J88" s="88"/>
    </row>
    <row r="89" spans="1:10" ht="80.25" customHeight="1">
      <c r="A89" s="88" t="s">
        <v>209</v>
      </c>
      <c r="B89" s="88"/>
      <c r="C89" s="88"/>
      <c r="D89" s="88"/>
      <c r="E89" s="88"/>
      <c r="F89" s="88"/>
      <c r="G89" s="88"/>
      <c r="H89" s="88"/>
      <c r="I89" s="88"/>
      <c r="J89" s="88"/>
    </row>
    <row r="90" spans="1:10" ht="30" customHeight="1">
      <c r="A90" s="99" t="s">
        <v>85</v>
      </c>
      <c r="B90" s="99"/>
      <c r="C90" s="99"/>
      <c r="D90" s="99"/>
      <c r="E90" s="99"/>
      <c r="F90" s="99"/>
      <c r="G90" s="99"/>
      <c r="H90" s="99"/>
      <c r="I90" s="99"/>
      <c r="J90" s="99"/>
    </row>
    <row r="91" spans="1:10" ht="27" customHeight="1">
      <c r="A91" s="94"/>
      <c r="B91" s="94"/>
      <c r="C91" s="94"/>
      <c r="D91" s="94"/>
      <c r="E91" s="94"/>
      <c r="F91" s="94"/>
      <c r="G91" s="94"/>
      <c r="H91" s="94"/>
      <c r="I91" s="94"/>
      <c r="J91" s="94"/>
    </row>
    <row r="92" spans="1:10" ht="12.75">
      <c r="A92" s="84" t="s">
        <v>137</v>
      </c>
      <c r="B92" s="84"/>
      <c r="C92" s="84"/>
      <c r="D92" s="84"/>
      <c r="E92" s="84"/>
      <c r="F92" s="84"/>
      <c r="G92" s="84"/>
      <c r="H92" s="84"/>
      <c r="I92" s="84"/>
      <c r="J92" s="84"/>
    </row>
    <row r="93" spans="1:10" ht="39.75" customHeight="1">
      <c r="A93" s="94" t="s">
        <v>199</v>
      </c>
      <c r="B93" s="94"/>
      <c r="C93" s="94"/>
      <c r="D93" s="94"/>
      <c r="E93" s="94"/>
      <c r="F93" s="94"/>
      <c r="G93" s="94"/>
      <c r="H93" s="94"/>
      <c r="I93" s="94"/>
      <c r="J93" s="94"/>
    </row>
    <row r="94" spans="1:10" ht="88.5" customHeight="1">
      <c r="A94" s="95" t="s">
        <v>39</v>
      </c>
      <c r="B94" s="95"/>
      <c r="C94" s="95"/>
      <c r="D94" s="95"/>
      <c r="E94" s="95"/>
      <c r="F94" s="95"/>
      <c r="G94" s="95"/>
      <c r="H94" s="95"/>
      <c r="I94" s="95"/>
      <c r="J94" s="95"/>
    </row>
    <row r="95" spans="1:10" ht="26.25" customHeight="1">
      <c r="A95" s="83" t="s">
        <v>67</v>
      </c>
      <c r="B95" s="83"/>
      <c r="C95" s="83"/>
      <c r="D95" s="83"/>
      <c r="E95" s="83"/>
      <c r="F95" s="83"/>
      <c r="G95" s="83"/>
      <c r="H95" s="83"/>
      <c r="I95" s="83"/>
      <c r="J95" s="83"/>
    </row>
    <row r="96" spans="1:10" ht="38.25" customHeight="1">
      <c r="A96" s="96" t="s">
        <v>144</v>
      </c>
      <c r="B96" s="96"/>
      <c r="C96" s="96"/>
      <c r="D96" s="96"/>
      <c r="E96" s="96"/>
      <c r="F96" s="96"/>
      <c r="G96" s="96"/>
      <c r="H96" s="96"/>
      <c r="I96" s="96"/>
      <c r="J96" s="96"/>
    </row>
    <row r="97" spans="1:10" ht="38.25" customHeight="1">
      <c r="A97" s="93" t="s">
        <v>14</v>
      </c>
      <c r="B97" s="93"/>
      <c r="C97" s="93"/>
      <c r="D97" s="93"/>
      <c r="E97" s="93"/>
      <c r="F97" s="93"/>
      <c r="G97" s="93"/>
      <c r="H97" s="93"/>
      <c r="I97" s="93"/>
      <c r="J97" s="93"/>
    </row>
    <row r="98" spans="1:10" ht="12.75">
      <c r="A98" s="84" t="s">
        <v>208</v>
      </c>
      <c r="B98" s="84"/>
      <c r="C98" s="84"/>
      <c r="D98" s="84"/>
      <c r="E98" s="84"/>
      <c r="F98" s="84"/>
      <c r="G98" s="84"/>
      <c r="H98" s="84"/>
      <c r="I98" s="84"/>
      <c r="J98" s="84"/>
    </row>
    <row r="99" spans="1:10" ht="66" customHeight="1">
      <c r="A99" s="100" t="s">
        <v>0</v>
      </c>
      <c r="B99" s="93"/>
      <c r="C99" s="93"/>
      <c r="D99" s="93"/>
      <c r="E99" s="93"/>
      <c r="F99" s="93"/>
      <c r="G99" s="93"/>
      <c r="H99" s="93"/>
      <c r="I99" s="93"/>
      <c r="J99" s="93"/>
    </row>
    <row r="100" spans="1:10" ht="14.25" customHeight="1">
      <c r="A100" s="100" t="s">
        <v>146</v>
      </c>
      <c r="B100" s="93"/>
      <c r="C100" s="93"/>
      <c r="D100" s="93"/>
      <c r="E100" s="93"/>
      <c r="F100" s="93"/>
      <c r="G100" s="93"/>
      <c r="H100" s="93"/>
      <c r="I100" s="93"/>
      <c r="J100" s="93"/>
    </row>
    <row r="101" spans="1:10" ht="12.75">
      <c r="A101" s="81" t="s">
        <v>197</v>
      </c>
      <c r="B101" s="81"/>
      <c r="C101" s="81"/>
      <c r="D101" s="81"/>
      <c r="E101" s="81"/>
      <c r="F101" s="81"/>
      <c r="G101" s="81"/>
      <c r="H101" s="19">
        <f>5*B5</f>
        <v>143.5</v>
      </c>
      <c r="I101" s="82"/>
      <c r="J101" s="82"/>
    </row>
    <row r="102" spans="1:10" ht="39.75" customHeight="1">
      <c r="A102" s="75" t="s">
        <v>145</v>
      </c>
      <c r="B102" s="75"/>
      <c r="C102" s="75"/>
      <c r="D102" s="75"/>
      <c r="E102" s="75"/>
      <c r="F102" s="75"/>
      <c r="G102" s="75"/>
      <c r="H102" s="75"/>
      <c r="I102" s="75"/>
      <c r="J102" s="75"/>
    </row>
    <row r="103" spans="1:10" ht="12.75">
      <c r="A103" s="81" t="s">
        <v>195</v>
      </c>
      <c r="B103" s="81"/>
      <c r="C103" s="81"/>
      <c r="D103" s="81"/>
      <c r="E103" s="81"/>
      <c r="F103" s="81"/>
      <c r="G103" s="81"/>
      <c r="H103" s="81"/>
      <c r="I103" s="81"/>
      <c r="J103" s="81"/>
    </row>
    <row r="104" spans="1:10" ht="66" customHeight="1">
      <c r="A104" s="75" t="s">
        <v>23</v>
      </c>
      <c r="B104" s="75"/>
      <c r="C104" s="75"/>
      <c r="D104" s="75"/>
      <c r="E104" s="75"/>
      <c r="F104" s="75"/>
      <c r="G104" s="75"/>
      <c r="H104" s="75"/>
      <c r="I104" s="75"/>
      <c r="J104" s="75"/>
    </row>
    <row r="105" spans="1:10" ht="12.75">
      <c r="A105" s="81" t="s">
        <v>150</v>
      </c>
      <c r="B105" s="81"/>
      <c r="C105" s="81"/>
      <c r="D105" s="81"/>
      <c r="E105" s="81"/>
      <c r="F105" s="81"/>
      <c r="G105" s="81"/>
      <c r="H105" s="81"/>
      <c r="I105" s="81"/>
      <c r="J105" s="81"/>
    </row>
    <row r="106" spans="1:10" ht="12.75">
      <c r="A106" s="81" t="s">
        <v>151</v>
      </c>
      <c r="B106" s="81"/>
      <c r="C106" s="81"/>
      <c r="D106" s="81"/>
      <c r="E106" s="81"/>
      <c r="F106" s="81"/>
      <c r="G106" s="81"/>
      <c r="H106" s="81"/>
      <c r="I106" s="81"/>
      <c r="J106" s="81"/>
    </row>
    <row r="107" spans="1:10" ht="12.75">
      <c r="A107" s="97" t="s">
        <v>193</v>
      </c>
      <c r="B107" s="97"/>
      <c r="C107" s="97"/>
      <c r="D107" s="97"/>
      <c r="E107" s="97"/>
      <c r="F107" s="97"/>
      <c r="G107" s="97"/>
      <c r="H107" s="97"/>
      <c r="I107" s="97"/>
      <c r="J107" s="97"/>
    </row>
    <row r="108" spans="1:10" ht="55.5" customHeight="1">
      <c r="A108" s="98" t="s">
        <v>214</v>
      </c>
      <c r="B108" s="98"/>
      <c r="C108" s="98"/>
      <c r="D108" s="98"/>
      <c r="E108" s="98"/>
      <c r="F108" s="98"/>
      <c r="G108" s="98"/>
      <c r="H108" s="98"/>
      <c r="I108" s="98"/>
      <c r="J108" s="98"/>
    </row>
    <row r="109" spans="1:10" ht="12.75">
      <c r="A109" s="97" t="s">
        <v>196</v>
      </c>
      <c r="B109" s="97"/>
      <c r="C109" s="97"/>
      <c r="D109" s="97"/>
      <c r="E109" s="97"/>
      <c r="F109" s="97"/>
      <c r="G109" s="97"/>
      <c r="H109" s="97"/>
      <c r="I109" s="97"/>
      <c r="J109" s="97"/>
    </row>
    <row r="110" spans="1:10" ht="12.75">
      <c r="A110" s="97" t="s">
        <v>26</v>
      </c>
      <c r="B110" s="97"/>
      <c r="C110" s="97"/>
      <c r="D110" s="97"/>
      <c r="E110" s="97"/>
      <c r="F110" s="97"/>
      <c r="G110" s="97"/>
      <c r="H110" s="97"/>
      <c r="I110" s="97"/>
      <c r="J110" s="97"/>
    </row>
    <row r="111" spans="1:10" ht="130.5" customHeight="1">
      <c r="A111" s="77" t="s">
        <v>81</v>
      </c>
      <c r="B111" s="77"/>
      <c r="C111" s="77"/>
      <c r="D111" s="77"/>
      <c r="E111" s="77"/>
      <c r="F111" s="77"/>
      <c r="G111" s="77"/>
      <c r="H111" s="77"/>
      <c r="I111" s="77"/>
      <c r="J111" s="77"/>
    </row>
    <row r="112" spans="1:10" ht="119.25" customHeight="1">
      <c r="A112" s="75" t="s">
        <v>215</v>
      </c>
      <c r="B112" s="81"/>
      <c r="C112" s="81"/>
      <c r="D112" s="81"/>
      <c r="E112" s="81"/>
      <c r="F112" s="81"/>
      <c r="G112" s="81"/>
      <c r="H112" s="81"/>
      <c r="I112" s="81"/>
      <c r="J112" s="81"/>
    </row>
    <row r="113" spans="1:10" ht="12.75">
      <c r="A113" s="98" t="s">
        <v>113</v>
      </c>
      <c r="B113" s="98"/>
      <c r="C113" s="98"/>
      <c r="D113" s="98"/>
      <c r="E113" s="98"/>
      <c r="F113" s="98"/>
      <c r="G113" s="98"/>
      <c r="H113" s="98"/>
      <c r="I113" s="98"/>
      <c r="J113" s="98"/>
    </row>
    <row r="114" spans="1:10" ht="63.75" customHeight="1">
      <c r="A114" s="76" t="s">
        <v>13</v>
      </c>
      <c r="B114" s="76"/>
      <c r="C114" s="76"/>
      <c r="D114" s="76"/>
      <c r="E114" s="76"/>
      <c r="F114" s="76"/>
      <c r="G114" s="76"/>
      <c r="H114" s="76"/>
      <c r="I114" s="76"/>
      <c r="J114" s="76"/>
    </row>
    <row r="115" spans="1:10" ht="12.75">
      <c r="A115" s="83" t="s">
        <v>82</v>
      </c>
      <c r="B115" s="84"/>
      <c r="C115" s="84"/>
      <c r="D115" s="84"/>
      <c r="E115" s="84"/>
      <c r="F115" s="84"/>
      <c r="G115" s="84"/>
      <c r="H115" s="84"/>
      <c r="I115" s="84"/>
      <c r="J115" s="84"/>
    </row>
    <row r="116" spans="1:10" ht="12.75">
      <c r="A116" s="84"/>
      <c r="B116" s="84"/>
      <c r="C116" s="84"/>
      <c r="D116" s="84"/>
      <c r="E116" s="84"/>
      <c r="F116" s="84"/>
      <c r="G116" s="84"/>
      <c r="H116" s="84"/>
      <c r="I116" s="84"/>
      <c r="J116" s="84"/>
    </row>
    <row r="117" spans="1:10" ht="12.75">
      <c r="A117" s="84"/>
      <c r="B117" s="84"/>
      <c r="C117" s="84"/>
      <c r="D117" s="84"/>
      <c r="E117" s="84"/>
      <c r="F117" s="84"/>
      <c r="G117" s="84"/>
      <c r="H117" s="84"/>
      <c r="I117" s="84"/>
      <c r="J117" s="84"/>
    </row>
    <row r="118" spans="1:10" ht="12.75">
      <c r="A118" s="84"/>
      <c r="B118" s="84"/>
      <c r="C118" s="84"/>
      <c r="D118" s="84"/>
      <c r="E118" s="84"/>
      <c r="F118" s="84"/>
      <c r="G118" s="84"/>
      <c r="H118" s="84"/>
      <c r="I118" s="84"/>
      <c r="J118" s="84"/>
    </row>
    <row r="119" spans="1:10" ht="12.75">
      <c r="A119" s="84"/>
      <c r="B119" s="84"/>
      <c r="C119" s="84"/>
      <c r="D119" s="84"/>
      <c r="E119" s="84"/>
      <c r="F119" s="84"/>
      <c r="G119" s="84"/>
      <c r="H119" s="84"/>
      <c r="I119" s="84"/>
      <c r="J119" s="84"/>
    </row>
    <row r="120" spans="1:10" ht="12.75">
      <c r="A120" s="84"/>
      <c r="B120" s="84"/>
      <c r="C120" s="84"/>
      <c r="D120" s="84"/>
      <c r="E120" s="84"/>
      <c r="F120" s="84"/>
      <c r="G120" s="84"/>
      <c r="H120" s="84"/>
      <c r="I120" s="84"/>
      <c r="J120" s="84"/>
    </row>
    <row r="121" spans="1:10" ht="12.75">
      <c r="A121" s="84"/>
      <c r="B121" s="84"/>
      <c r="C121" s="84"/>
      <c r="D121" s="84"/>
      <c r="E121" s="84"/>
      <c r="F121" s="84"/>
      <c r="G121" s="84"/>
      <c r="H121" s="84"/>
      <c r="I121" s="84"/>
      <c r="J121" s="84"/>
    </row>
    <row r="122" spans="1:10" ht="12.75">
      <c r="A122" s="84"/>
      <c r="B122" s="84"/>
      <c r="C122" s="84"/>
      <c r="D122" s="84"/>
      <c r="E122" s="84"/>
      <c r="F122" s="84"/>
      <c r="G122" s="84"/>
      <c r="H122" s="84"/>
      <c r="I122" s="84"/>
      <c r="J122" s="84"/>
    </row>
    <row r="123" spans="1:10" ht="28.5" customHeight="1">
      <c r="A123" s="84"/>
      <c r="B123" s="84"/>
      <c r="C123" s="84"/>
      <c r="D123" s="84"/>
      <c r="E123" s="84"/>
      <c r="F123" s="84"/>
      <c r="G123" s="84"/>
      <c r="H123" s="84"/>
      <c r="I123" s="84"/>
      <c r="J123" s="84"/>
    </row>
  </sheetData>
  <sheetProtection/>
  <mergeCells count="68">
    <mergeCell ref="A114:J114"/>
    <mergeCell ref="A113:J113"/>
    <mergeCell ref="A112:J112"/>
    <mergeCell ref="A111:J111"/>
    <mergeCell ref="A102:J102"/>
    <mergeCell ref="A107:J107"/>
    <mergeCell ref="A103:J103"/>
    <mergeCell ref="A104:J104"/>
    <mergeCell ref="A105:J105"/>
    <mergeCell ref="A106:J106"/>
    <mergeCell ref="A110:J110"/>
    <mergeCell ref="A109:J109"/>
    <mergeCell ref="A108:J108"/>
    <mergeCell ref="A89:J89"/>
    <mergeCell ref="A90:J90"/>
    <mergeCell ref="A98:J98"/>
    <mergeCell ref="A100:J100"/>
    <mergeCell ref="A101:G101"/>
    <mergeCell ref="I101:J101"/>
    <mergeCell ref="A99:J99"/>
    <mergeCell ref="A87:J87"/>
    <mergeCell ref="A88:J88"/>
    <mergeCell ref="A97:J97"/>
    <mergeCell ref="A91:J91"/>
    <mergeCell ref="A92:J92"/>
    <mergeCell ref="A93:J93"/>
    <mergeCell ref="A94:J94"/>
    <mergeCell ref="A95:J95"/>
    <mergeCell ref="A96:J96"/>
    <mergeCell ref="B2:C2"/>
    <mergeCell ref="A48:J48"/>
    <mergeCell ref="A49:J49"/>
    <mergeCell ref="A50:J50"/>
    <mergeCell ref="A52:J52"/>
    <mergeCell ref="A51:J51"/>
    <mergeCell ref="A56:J56"/>
    <mergeCell ref="A58:J58"/>
    <mergeCell ref="A61:J61"/>
    <mergeCell ref="A59:J59"/>
    <mergeCell ref="A60:J60"/>
    <mergeCell ref="A53:J53"/>
    <mergeCell ref="A57:J57"/>
    <mergeCell ref="A55:J55"/>
    <mergeCell ref="A54:J54"/>
    <mergeCell ref="A75:J75"/>
    <mergeCell ref="A76:J76"/>
    <mergeCell ref="A77:J77"/>
    <mergeCell ref="A70:J70"/>
    <mergeCell ref="A72:J72"/>
    <mergeCell ref="A73:J73"/>
    <mergeCell ref="A74:J74"/>
    <mergeCell ref="A71:J71"/>
    <mergeCell ref="A62:J62"/>
    <mergeCell ref="A63:J63"/>
    <mergeCell ref="A68:J68"/>
    <mergeCell ref="A69:J69"/>
    <mergeCell ref="A66:J66"/>
    <mergeCell ref="A67:J67"/>
    <mergeCell ref="A115:J123"/>
    <mergeCell ref="A78:J78"/>
    <mergeCell ref="A79:J79"/>
    <mergeCell ref="A80:J80"/>
    <mergeCell ref="A85:J85"/>
    <mergeCell ref="A81:J81"/>
    <mergeCell ref="A82:J82"/>
    <mergeCell ref="A83:J83"/>
    <mergeCell ref="A84:J84"/>
    <mergeCell ref="A86:J86"/>
  </mergeCells>
  <printOptions/>
  <pageMargins left="0" right="0" top="0" bottom="0" header="0" footer="0"/>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F155"/>
  <sheetViews>
    <sheetView tabSelected="1" view="pageBreakPreview" zoomScale="85" zoomScaleNormal="85" zoomScaleSheetLayoutView="85" zoomScalePageLayoutView="0" workbookViewId="0" topLeftCell="A60">
      <selection activeCell="A134" sqref="A134:IV134"/>
    </sheetView>
  </sheetViews>
  <sheetFormatPr defaultColWidth="9.00390625" defaultRowHeight="12.75"/>
  <cols>
    <col min="1" max="1" width="15.375" style="0" customWidth="1"/>
    <col min="4" max="4" width="84.125" style="0" customWidth="1"/>
    <col min="5" max="5" width="2.375" style="0" customWidth="1"/>
    <col min="6" max="6" width="31.625" style="4" customWidth="1"/>
  </cols>
  <sheetData>
    <row r="1" spans="1:6" ht="20.25" customHeight="1">
      <c r="A1" s="155" t="s">
        <v>104</v>
      </c>
      <c r="B1" s="155"/>
      <c r="C1" s="155"/>
      <c r="D1" s="155"/>
      <c r="E1" s="155"/>
      <c r="F1" s="155"/>
    </row>
    <row r="2" spans="1:6" ht="14.25" customHeight="1">
      <c r="A2" s="158" t="str">
        <f>'Основная информация'!F4</f>
        <v>г. Псков, Киселева, 16, тел: (8112)697052</v>
      </c>
      <c r="B2" s="158"/>
      <c r="C2" s="158"/>
      <c r="D2" s="158"/>
      <c r="E2" s="158"/>
      <c r="F2" s="158"/>
    </row>
    <row r="3" spans="1:6" ht="13.5" customHeight="1">
      <c r="A3" s="156" t="s">
        <v>36</v>
      </c>
      <c r="B3" s="156"/>
      <c r="C3" s="156"/>
      <c r="D3" s="156"/>
      <c r="E3" s="156"/>
      <c r="F3" s="156"/>
    </row>
    <row r="4" spans="1:6" ht="16.5" customHeight="1" thickBot="1">
      <c r="A4" s="157" t="s">
        <v>25</v>
      </c>
      <c r="B4" s="157"/>
      <c r="C4" s="157"/>
      <c r="D4" s="157"/>
      <c r="E4" s="157"/>
      <c r="F4" s="157"/>
    </row>
    <row r="5" spans="1:6" ht="15.75" customHeight="1">
      <c r="A5" s="149"/>
      <c r="B5" s="150"/>
      <c r="C5" s="150"/>
      <c r="D5" s="150"/>
      <c r="E5" s="16"/>
      <c r="F5" s="151" t="s">
        <v>10</v>
      </c>
    </row>
    <row r="6" spans="1:6" ht="11.25" customHeight="1" thickBot="1">
      <c r="A6" s="159"/>
      <c r="B6" s="160"/>
      <c r="C6" s="160"/>
      <c r="D6" s="160"/>
      <c r="E6" s="17"/>
      <c r="F6" s="152"/>
    </row>
    <row r="7" spans="1:6" ht="7.5" customHeight="1" hidden="1" thickBot="1">
      <c r="A7" s="161" t="str">
        <f>'Основная информация'!$A$86:$J$86</f>
        <v>Минимальный первоначальный авансовый платеж</v>
      </c>
      <c r="B7" s="162"/>
      <c r="C7" s="162"/>
      <c r="D7" s="162"/>
      <c r="E7" s="36"/>
      <c r="F7" s="65">
        <v>150</v>
      </c>
    </row>
    <row r="8" spans="1:6" ht="15" customHeight="1" hidden="1">
      <c r="A8" s="161" t="str">
        <f>'Основная информация'!$A$86:$J$86</f>
        <v>Минимальный первоначальный авансовый платеж</v>
      </c>
      <c r="B8" s="162"/>
      <c r="C8" s="162"/>
      <c r="D8" s="162"/>
      <c r="E8" s="36"/>
      <c r="F8" s="14">
        <v>150</v>
      </c>
    </row>
    <row r="9" spans="1:6" ht="15" customHeight="1">
      <c r="A9" s="169" t="s">
        <v>68</v>
      </c>
      <c r="B9" s="170"/>
      <c r="C9" s="170"/>
      <c r="D9" s="170"/>
      <c r="E9" s="26"/>
      <c r="F9" s="48"/>
    </row>
    <row r="10" spans="1:6" ht="15" customHeight="1">
      <c r="A10" s="167" t="str">
        <f>'Основная информация'!A9</f>
        <v>Абонентская плата, в мес.</v>
      </c>
      <c r="B10" s="144"/>
      <c r="C10" s="144"/>
      <c r="D10" s="145"/>
      <c r="E10" s="36"/>
      <c r="F10" s="14">
        <v>0</v>
      </c>
    </row>
    <row r="11" spans="1:6" ht="15" customHeight="1">
      <c r="A11" s="167" t="str">
        <f>'Основная информация'!A10</f>
        <v>Международный доступ, в мес.</v>
      </c>
      <c r="B11" s="144"/>
      <c r="C11" s="144"/>
      <c r="D11" s="145"/>
      <c r="E11" s="36"/>
      <c r="F11" s="14">
        <v>0</v>
      </c>
    </row>
    <row r="12" spans="1:6" ht="15" customHeight="1">
      <c r="A12" s="167" t="str">
        <f>'Основная информация'!A11</f>
        <v>Международный и национальный роуминг, в мес.</v>
      </c>
      <c r="B12" s="144"/>
      <c r="C12" s="144"/>
      <c r="D12" s="145"/>
      <c r="E12" s="36"/>
      <c r="F12" s="14">
        <v>0</v>
      </c>
    </row>
    <row r="13" spans="1:6" ht="15" customHeight="1">
      <c r="A13" s="167" t="str">
        <f>'Основная информация'!A12</f>
        <v>Предоставление детализированного счёта на бумажном носителе / по электронной почте, в мес.</v>
      </c>
      <c r="B13" s="144"/>
      <c r="C13" s="144"/>
      <c r="D13" s="145"/>
      <c r="E13" s="36"/>
      <c r="F13" s="14">
        <v>0</v>
      </c>
    </row>
    <row r="14" spans="1:6" ht="15" customHeight="1">
      <c r="A14" s="167" t="str">
        <f>'Основная информация'!A14</f>
        <v>Режим ожидания/удержания вызова, в мес.</v>
      </c>
      <c r="B14" s="144"/>
      <c r="C14" s="144"/>
      <c r="D14" s="145"/>
      <c r="E14" s="36"/>
      <c r="F14" s="14">
        <v>0</v>
      </c>
    </row>
    <row r="15" spans="1:6" ht="15" customHeight="1">
      <c r="A15" s="167" t="str">
        <f>'Основная информация'!A18</f>
        <v>Голосовая почта ("Автоответчик"/"Секретарь")+переадресация вызова, в мес.</v>
      </c>
      <c r="B15" s="144"/>
      <c r="C15" s="144"/>
      <c r="D15" s="145"/>
      <c r="E15" s="36"/>
      <c r="F15" s="14" t="s">
        <v>20</v>
      </c>
    </row>
    <row r="16" spans="1:6" ht="15" customHeight="1">
      <c r="A16" s="167" t="str">
        <f>'Основная информация'!A15</f>
        <v>Запрет вызова, в мес.</v>
      </c>
      <c r="B16" s="144"/>
      <c r="C16" s="144"/>
      <c r="D16" s="145"/>
      <c r="E16" s="36"/>
      <c r="F16" s="14">
        <v>70</v>
      </c>
    </row>
    <row r="17" spans="1:6" ht="15" customHeight="1">
      <c r="A17" s="167" t="str">
        <f>'Основная информация'!A16</f>
        <v>Определитель номера, в мес.</v>
      </c>
      <c r="B17" s="144"/>
      <c r="C17" s="144"/>
      <c r="D17" s="145"/>
      <c r="E17" s="9">
        <v>1</v>
      </c>
      <c r="F17" s="14">
        <v>0</v>
      </c>
    </row>
    <row r="18" spans="1:6" ht="15" customHeight="1">
      <c r="A18" s="167" t="str">
        <f>'Основная информация'!A17</f>
        <v>Антиопределитель номера, в мес.</v>
      </c>
      <c r="B18" s="144"/>
      <c r="C18" s="144"/>
      <c r="D18" s="145"/>
      <c r="E18" s="9">
        <v>2</v>
      </c>
      <c r="F18" s="14">
        <v>70</v>
      </c>
    </row>
    <row r="19" spans="1:6" ht="15" customHeight="1">
      <c r="A19" s="167" t="str">
        <f>'Основная информация'!A13</f>
        <v>Переадресация вызова, в мес.</v>
      </c>
      <c r="B19" s="144"/>
      <c r="C19" s="144"/>
      <c r="D19" s="145"/>
      <c r="E19" s="9">
        <v>3</v>
      </c>
      <c r="F19" s="14">
        <v>0</v>
      </c>
    </row>
    <row r="20" spans="1:6" ht="15" customHeight="1">
      <c r="A20" s="167" t="str">
        <f>'Основная информация'!A19</f>
        <v>Служба коротких сообщений (SMS), в мес.</v>
      </c>
      <c r="B20" s="144"/>
      <c r="C20" s="144"/>
      <c r="D20" s="145"/>
      <c r="E20" s="36"/>
      <c r="F20" s="14">
        <v>0</v>
      </c>
    </row>
    <row r="21" spans="1:6" ht="15" customHeight="1">
      <c r="A21" s="163" t="str">
        <f>'Основная информация'!A20</f>
        <v>Данные без телефонии, в мес.</v>
      </c>
      <c r="B21" s="164"/>
      <c r="C21" s="164"/>
      <c r="D21" s="164"/>
      <c r="E21" s="36"/>
      <c r="F21" s="58">
        <v>0</v>
      </c>
    </row>
    <row r="22" spans="1:6" ht="15" customHeight="1">
      <c r="A22" s="163" t="str">
        <f>'Основная информация'!A21</f>
        <v>Факс без телефонии, в мес.</v>
      </c>
      <c r="B22" s="164"/>
      <c r="C22" s="164"/>
      <c r="D22" s="164"/>
      <c r="E22" s="36"/>
      <c r="F22" s="58">
        <v>0</v>
      </c>
    </row>
    <row r="23" spans="1:6" ht="15" customHeight="1">
      <c r="A23" s="163" t="str">
        <f>'Основная информация'!A22</f>
        <v>Мобильный офис (передача данных, факса на один номер), в мес.</v>
      </c>
      <c r="B23" s="164"/>
      <c r="C23" s="164"/>
      <c r="D23" s="164"/>
      <c r="E23" s="36"/>
      <c r="F23" s="58">
        <v>0</v>
      </c>
    </row>
    <row r="24" spans="1:6" ht="15" customHeight="1">
      <c r="A24" s="163" t="str">
        <f>'Основная информация'!A23</f>
        <v>Дополнительный номер для передачи данных, факса, в мес.</v>
      </c>
      <c r="B24" s="164"/>
      <c r="C24" s="164"/>
      <c r="D24" s="164"/>
      <c r="E24" s="36"/>
      <c r="F24" s="58">
        <v>70</v>
      </c>
    </row>
    <row r="25" spans="1:6" ht="15" customHeight="1">
      <c r="A25" s="56" t="str">
        <f>'Основная информация'!A24</f>
        <v>Мобильный Интернет (0885), в мес.</v>
      </c>
      <c r="B25" s="57"/>
      <c r="C25" s="57"/>
      <c r="D25" s="57"/>
      <c r="E25" s="36"/>
      <c r="F25" s="58">
        <v>0</v>
      </c>
    </row>
    <row r="26" spans="1:6" ht="15" customHeight="1">
      <c r="A26" s="167" t="str">
        <f>'Основная информация'!A25</f>
        <v>Конференц-связь, в мес.</v>
      </c>
      <c r="B26" s="144"/>
      <c r="C26" s="144"/>
      <c r="D26" s="145"/>
      <c r="E26" s="36"/>
      <c r="F26" s="14">
        <v>0</v>
      </c>
    </row>
    <row r="27" spans="1:6" ht="15" customHeight="1">
      <c r="A27" s="167" t="str">
        <f>'Основная информация'!A26</f>
        <v>Вам звонили, в мес.</v>
      </c>
      <c r="B27" s="144"/>
      <c r="C27" s="144"/>
      <c r="D27" s="145"/>
      <c r="E27" s="36"/>
      <c r="F27" s="14">
        <v>0</v>
      </c>
    </row>
    <row r="28" spans="1:6" ht="15" customHeight="1">
      <c r="A28" s="167" t="str">
        <f>'Основная информация'!A27</f>
        <v>Мобильный помощник, в мес.</v>
      </c>
      <c r="B28" s="144"/>
      <c r="C28" s="144"/>
      <c r="D28" s="145"/>
      <c r="E28" s="36"/>
      <c r="F28" s="14">
        <v>0</v>
      </c>
    </row>
    <row r="29" spans="1:6" ht="15" customHeight="1">
      <c r="A29" s="167" t="str">
        <f>'Основная информация'!A28</f>
        <v>Интернет-помощник, в мес.</v>
      </c>
      <c r="B29" s="144"/>
      <c r="C29" s="144"/>
      <c r="D29" s="145"/>
      <c r="E29" s="36"/>
      <c r="F29" s="14">
        <v>0</v>
      </c>
    </row>
    <row r="30" spans="1:6" ht="15" customHeight="1">
      <c r="A30" s="163" t="s">
        <v>93</v>
      </c>
      <c r="B30" s="164"/>
      <c r="C30" s="164"/>
      <c r="D30" s="164"/>
      <c r="E30" s="36"/>
      <c r="F30" s="58">
        <v>0</v>
      </c>
    </row>
    <row r="31" spans="1:6" ht="15" customHeight="1">
      <c r="A31" s="167" t="str">
        <f>'Основная информация'!A29</f>
        <v>Доставка счёта (по электронной почте/ заказной почтой/ факсом/ курьером), в мес.</v>
      </c>
      <c r="B31" s="144"/>
      <c r="C31" s="144"/>
      <c r="D31" s="145"/>
      <c r="E31" s="36"/>
      <c r="F31" s="14" t="s">
        <v>210</v>
      </c>
    </row>
    <row r="32" spans="1:6" ht="15" customHeight="1">
      <c r="A32" s="137" t="s">
        <v>115</v>
      </c>
      <c r="B32" s="162"/>
      <c r="C32" s="162"/>
      <c r="D32" s="162"/>
      <c r="E32" s="36"/>
      <c r="F32" s="58">
        <v>34</v>
      </c>
    </row>
    <row r="33" spans="1:6" ht="15" customHeight="1">
      <c r="A33" s="137" t="s">
        <v>123</v>
      </c>
      <c r="B33" s="162"/>
      <c r="C33" s="162"/>
      <c r="D33" s="162"/>
      <c r="E33" s="36"/>
      <c r="F33" s="58">
        <v>300</v>
      </c>
    </row>
    <row r="34" spans="1:6" ht="15" customHeight="1">
      <c r="A34" s="137" t="s">
        <v>120</v>
      </c>
      <c r="B34" s="124"/>
      <c r="C34" s="124"/>
      <c r="D34" s="124"/>
      <c r="E34" s="36"/>
      <c r="F34" s="58">
        <v>90</v>
      </c>
    </row>
    <row r="35" spans="1:6" ht="15" customHeight="1">
      <c r="A35" s="137" t="s">
        <v>122</v>
      </c>
      <c r="B35" s="124"/>
      <c r="C35" s="124"/>
      <c r="D35" s="124"/>
      <c r="E35" s="36"/>
      <c r="F35" s="58">
        <v>16.95</v>
      </c>
    </row>
    <row r="36" spans="1:6" ht="15" customHeight="1">
      <c r="A36" s="167" t="str">
        <f>'Основная информация'!A30</f>
        <v>GPRS, в мес.</v>
      </c>
      <c r="B36" s="144"/>
      <c r="C36" s="144"/>
      <c r="D36" s="145"/>
      <c r="E36" s="36"/>
      <c r="F36" s="14">
        <v>0</v>
      </c>
    </row>
    <row r="37" spans="1:6" ht="15" customHeight="1">
      <c r="A37" s="171" t="s">
        <v>176</v>
      </c>
      <c r="B37" s="124"/>
      <c r="C37" s="124"/>
      <c r="D37" s="124"/>
      <c r="E37" s="39"/>
      <c r="F37" s="48"/>
    </row>
    <row r="38" spans="1:6" ht="15" customHeight="1">
      <c r="A38" s="123" t="s">
        <v>15</v>
      </c>
      <c r="B38" s="168"/>
      <c r="C38" s="168"/>
      <c r="D38" s="168"/>
      <c r="E38" s="36"/>
      <c r="F38" s="62">
        <v>34</v>
      </c>
    </row>
    <row r="39" spans="1:6" s="32" customFormat="1" ht="15" customHeight="1">
      <c r="A39" s="123" t="s">
        <v>117</v>
      </c>
      <c r="B39" s="124"/>
      <c r="C39" s="124"/>
      <c r="D39" s="124"/>
      <c r="E39" s="36"/>
      <c r="F39" s="60">
        <v>15</v>
      </c>
    </row>
    <row r="40" spans="1:6" s="32" customFormat="1" ht="12.75" customHeight="1">
      <c r="A40" s="123" t="s">
        <v>118</v>
      </c>
      <c r="B40" s="124"/>
      <c r="C40" s="124"/>
      <c r="D40" s="124"/>
      <c r="E40" s="36"/>
      <c r="F40" s="60">
        <v>50</v>
      </c>
    </row>
    <row r="41" spans="1:6" s="32" customFormat="1" ht="15" customHeight="1">
      <c r="A41" s="123" t="s">
        <v>121</v>
      </c>
      <c r="B41" s="124"/>
      <c r="C41" s="124"/>
      <c r="D41" s="124"/>
      <c r="E41" s="36"/>
      <c r="F41" s="60">
        <v>16.95</v>
      </c>
    </row>
    <row r="42" spans="1:6" s="32" customFormat="1" ht="12" customHeight="1">
      <c r="A42" s="123" t="s">
        <v>88</v>
      </c>
      <c r="B42" s="124"/>
      <c r="C42" s="124"/>
      <c r="D42" s="124"/>
      <c r="E42" s="36"/>
      <c r="F42" s="60">
        <v>0</v>
      </c>
    </row>
    <row r="43" spans="1:6" s="32" customFormat="1" ht="12.75" customHeight="1">
      <c r="A43" s="123" t="s">
        <v>92</v>
      </c>
      <c r="B43" s="125"/>
      <c r="C43" s="125"/>
      <c r="D43" s="125"/>
      <c r="E43" s="36"/>
      <c r="F43" s="60">
        <v>0</v>
      </c>
    </row>
    <row r="44" spans="1:6" s="32" customFormat="1" ht="12.75" customHeight="1">
      <c r="A44" s="143" t="str">
        <f>'Основная информация'!A12</f>
        <v>Предоставление детализированного счёта на бумажном носителе / по электронной почте, в мес.</v>
      </c>
      <c r="B44" s="144"/>
      <c r="C44" s="144"/>
      <c r="D44" s="145"/>
      <c r="E44" s="36"/>
      <c r="F44" s="14">
        <v>0</v>
      </c>
    </row>
    <row r="45" spans="1:6" ht="15" customHeight="1">
      <c r="A45" s="143" t="str">
        <f>'Основная информация'!A32</f>
        <v>Детализированный отчёт по балансу на руки, с доставкой по электронной почте</v>
      </c>
      <c r="B45" s="144"/>
      <c r="C45" s="144"/>
      <c r="D45" s="145"/>
      <c r="E45" s="36"/>
      <c r="F45" s="14">
        <v>0</v>
      </c>
    </row>
    <row r="46" spans="1:6" ht="15" customHeight="1">
      <c r="A46" s="143" t="str">
        <f>'Основная информация'!A33</f>
        <v>Детализированный отчёт по балансу на руки, с доставкой по факсу в пределах регионального центра</v>
      </c>
      <c r="B46" s="144"/>
      <c r="C46" s="144"/>
      <c r="D46" s="145"/>
      <c r="E46" s="36"/>
      <c r="F46" s="14">
        <v>4</v>
      </c>
    </row>
    <row r="47" spans="1:6" ht="15" customHeight="1">
      <c r="A47" s="143" t="str">
        <f>'Основная информация'!A34</f>
        <v>Входящие SMS/исходящие SMS Point-to-point(за сообщение)</v>
      </c>
      <c r="B47" s="144"/>
      <c r="C47" s="144"/>
      <c r="D47" s="145"/>
      <c r="E47" s="36"/>
      <c r="F47" s="14" t="s">
        <v>16</v>
      </c>
    </row>
    <row r="48" spans="1:6" ht="15" customHeight="1">
      <c r="A48" s="143" t="s">
        <v>86</v>
      </c>
      <c r="B48" s="144"/>
      <c r="C48" s="144"/>
      <c r="D48" s="145"/>
      <c r="E48" s="36"/>
      <c r="F48" s="14" t="s">
        <v>87</v>
      </c>
    </row>
    <row r="49" spans="1:6" ht="15" customHeight="1">
      <c r="A49" s="143" t="str">
        <f>'Основная информация'!A36</f>
        <v>Предоставление дополнительного номера для передачи данных, факса</v>
      </c>
      <c r="B49" s="144"/>
      <c r="C49" s="144"/>
      <c r="D49" s="145"/>
      <c r="E49" s="36"/>
      <c r="F49" s="63">
        <v>0</v>
      </c>
    </row>
    <row r="50" spans="1:6" ht="15" customHeight="1">
      <c r="A50" s="137" t="s">
        <v>59</v>
      </c>
      <c r="B50" s="124"/>
      <c r="C50" s="124"/>
      <c r="D50" s="124"/>
      <c r="E50" s="36"/>
      <c r="F50" s="58" t="s">
        <v>60</v>
      </c>
    </row>
    <row r="51" spans="1:6" ht="15" customHeight="1">
      <c r="A51" s="137" t="s">
        <v>61</v>
      </c>
      <c r="B51" s="124"/>
      <c r="C51" s="124"/>
      <c r="D51" s="124"/>
      <c r="E51" s="36"/>
      <c r="F51" s="58">
        <v>777</v>
      </c>
    </row>
    <row r="52" spans="1:6" ht="15" customHeight="1">
      <c r="A52" s="27" t="s">
        <v>6</v>
      </c>
      <c r="B52" s="28"/>
      <c r="C52" s="28"/>
      <c r="D52" s="29"/>
      <c r="E52" s="38"/>
      <c r="F52" s="30"/>
    </row>
    <row r="53" spans="1:6" ht="20.25" customHeight="1">
      <c r="A53" s="106" t="str">
        <f>'Основная информация'!$A$49:$J$49</f>
        <v>Исходящий вызов на мобильные телефоны абонентов МТС г. Пскова и Псковской области</v>
      </c>
      <c r="B53" s="106"/>
      <c r="C53" s="106"/>
      <c r="D53" s="107"/>
      <c r="E53" s="13"/>
      <c r="F53" s="15">
        <v>1.04</v>
      </c>
    </row>
    <row r="54" spans="1:6" ht="15" customHeight="1">
      <c r="A54" s="106" t="str">
        <f>'Основная информация'!$A$50:$J$50</f>
        <v>Исходящий вызов на мобильные телефоны абонентов МТС других регионов России</v>
      </c>
      <c r="B54" s="106"/>
      <c r="C54" s="106"/>
      <c r="D54" s="107"/>
      <c r="E54" s="13"/>
      <c r="F54" s="15">
        <v>1.7</v>
      </c>
    </row>
    <row r="55" spans="1:6" ht="15" customHeight="1">
      <c r="A55" s="106" t="str">
        <f>'Основная информация'!$A$51:$J$51</f>
        <v>Исходящий вызов на мобильные телефоны абонентов других операторов сотовой связи Псковского региона</v>
      </c>
      <c r="B55" s="106"/>
      <c r="C55" s="106"/>
      <c r="D55" s="107"/>
      <c r="E55" s="13"/>
      <c r="F55" s="15">
        <v>1.04</v>
      </c>
    </row>
    <row r="56" spans="1:6" ht="15" customHeight="1">
      <c r="A56" s="106" t="str">
        <f>'Основная информация'!$A$52:$J$52</f>
        <v>Исходящий местный вызов (вызовы на телефоны ГТС г.Пскова и других операторов фиксированной связи г. Пскова)</v>
      </c>
      <c r="B56" s="106"/>
      <c r="C56" s="106"/>
      <c r="D56" s="107"/>
      <c r="E56" s="13"/>
      <c r="F56" s="31">
        <v>1.8</v>
      </c>
    </row>
    <row r="57" spans="1:6" ht="16.5" customHeight="1">
      <c r="A57" s="106" t="str">
        <f>'Основная информация'!$A$53:$J$53</f>
        <v>Исходящий вызов на телефоны сети общего пользования Псковской области</v>
      </c>
      <c r="B57" s="106"/>
      <c r="C57" s="106"/>
      <c r="D57" s="107"/>
      <c r="E57" s="13"/>
      <c r="F57" s="15">
        <v>2.35</v>
      </c>
    </row>
    <row r="58" spans="1:6" ht="15" customHeight="1">
      <c r="A58" s="106" t="s">
        <v>99</v>
      </c>
      <c r="B58" s="106"/>
      <c r="C58" s="106"/>
      <c r="D58" s="107"/>
      <c r="E58" s="9"/>
      <c r="F58" s="14" t="str">
        <f>IF(0*'Основная информация'!$B$6=0,"бесплатно",0*'Основная информация'!$B$6)</f>
        <v>бесплатно</v>
      </c>
    </row>
    <row r="59" spans="1:6" ht="15" customHeight="1">
      <c r="A59" s="106" t="str">
        <f>'Основная информация'!$A$59:$J$59</f>
        <v>Переадресованные вызовы</v>
      </c>
      <c r="B59" s="106"/>
      <c r="C59" s="106"/>
      <c r="D59" s="107"/>
      <c r="E59" s="13"/>
      <c r="F59" s="14" t="s">
        <v>66</v>
      </c>
    </row>
    <row r="60" spans="1:6" ht="15" customHeight="1">
      <c r="A60" s="106" t="str">
        <f>'Основная информация'!$A$54:$J$54</f>
        <v>Исходящий вызов при передаче данных на номер 0885</v>
      </c>
      <c r="B60" s="106"/>
      <c r="C60" s="106"/>
      <c r="D60" s="107"/>
      <c r="E60" s="13"/>
      <c r="F60" s="15">
        <v>1.15</v>
      </c>
    </row>
    <row r="61" spans="1:6" ht="15" customHeight="1">
      <c r="A61" s="106" t="s">
        <v>141</v>
      </c>
      <c r="B61" s="106"/>
      <c r="C61" s="106"/>
      <c r="D61" s="107"/>
      <c r="E61" s="13"/>
      <c r="F61" s="15">
        <v>1.15</v>
      </c>
    </row>
    <row r="62" spans="1:6" ht="15" customHeight="1">
      <c r="A62" s="106" t="s">
        <v>140</v>
      </c>
      <c r="B62" s="106"/>
      <c r="C62" s="106"/>
      <c r="D62" s="107"/>
      <c r="E62" s="13"/>
      <c r="F62" s="15">
        <v>0</v>
      </c>
    </row>
    <row r="63" spans="1:6" ht="15" customHeight="1">
      <c r="A63" s="106" t="str">
        <f>'Основная информация'!$A$63:$J$63</f>
        <v>Запись сообщения в почтовый ящик</v>
      </c>
      <c r="B63" s="106"/>
      <c r="C63" s="106"/>
      <c r="D63" s="107"/>
      <c r="E63" s="13"/>
      <c r="F63" s="14">
        <f>0*'Основная информация'!$B$6</f>
        <v>0</v>
      </c>
    </row>
    <row r="64" spans="1:6" ht="15" customHeight="1">
      <c r="A64" s="106" t="str">
        <f>'Основная информация'!$A$60:$J$60</f>
        <v>Переадресованные вызовы на "Голосовую почту"</v>
      </c>
      <c r="B64" s="106"/>
      <c r="C64" s="106"/>
      <c r="D64" s="107"/>
      <c r="E64" s="13"/>
      <c r="F64" s="14">
        <f>0*'Основная информация'!$B$6</f>
        <v>0</v>
      </c>
    </row>
    <row r="65" spans="1:6" ht="15" customHeight="1">
      <c r="A65" s="106" t="s">
        <v>63</v>
      </c>
      <c r="B65" s="106"/>
      <c r="C65" s="106"/>
      <c r="D65" s="107"/>
      <c r="E65" s="9">
        <v>4</v>
      </c>
      <c r="F65" s="37" t="s">
        <v>219</v>
      </c>
    </row>
    <row r="66" spans="1:6" ht="15" customHeight="1">
      <c r="A66" s="106" t="s">
        <v>69</v>
      </c>
      <c r="B66" s="106"/>
      <c r="C66" s="106"/>
      <c r="D66" s="107"/>
      <c r="E66" s="9">
        <v>5</v>
      </c>
      <c r="F66" s="15">
        <v>0</v>
      </c>
    </row>
    <row r="67" spans="1:6" ht="15" customHeight="1">
      <c r="A67" s="108" t="s">
        <v>114</v>
      </c>
      <c r="B67" s="109"/>
      <c r="C67" s="109"/>
      <c r="D67" s="109"/>
      <c r="E67" s="40"/>
      <c r="F67" s="68"/>
    </row>
    <row r="68" spans="1:6" ht="15" customHeight="1">
      <c r="A68" s="107" t="s">
        <v>33</v>
      </c>
      <c r="B68" s="110"/>
      <c r="C68" s="110"/>
      <c r="D68" s="110"/>
      <c r="E68" s="41"/>
      <c r="F68" s="15" t="s">
        <v>17</v>
      </c>
    </row>
    <row r="69" spans="1:6" ht="15" customHeight="1">
      <c r="A69" s="112" t="s">
        <v>218</v>
      </c>
      <c r="B69" s="113"/>
      <c r="C69" s="113"/>
      <c r="D69" s="113"/>
      <c r="E69" s="41"/>
      <c r="F69" s="15" t="s">
        <v>17</v>
      </c>
    </row>
    <row r="70" spans="1:6" ht="21.75" customHeight="1">
      <c r="A70" s="112" t="s">
        <v>126</v>
      </c>
      <c r="B70" s="113"/>
      <c r="C70" s="113"/>
      <c r="D70" s="113"/>
      <c r="E70" s="41"/>
      <c r="F70" s="61" t="s">
        <v>124</v>
      </c>
    </row>
    <row r="71" spans="1:6" ht="27.75" customHeight="1">
      <c r="A71" s="112" t="s">
        <v>127</v>
      </c>
      <c r="B71" s="113"/>
      <c r="C71" s="113"/>
      <c r="D71" s="113"/>
      <c r="E71" s="41"/>
      <c r="F71" s="61" t="s">
        <v>125</v>
      </c>
    </row>
    <row r="72" spans="1:6" ht="27" customHeight="1">
      <c r="A72" s="107" t="s">
        <v>34</v>
      </c>
      <c r="B72" s="110"/>
      <c r="C72" s="110"/>
      <c r="D72" s="110"/>
      <c r="E72" s="41"/>
      <c r="F72" s="15">
        <v>2.75</v>
      </c>
    </row>
    <row r="73" spans="1:6" ht="15" customHeight="1">
      <c r="A73" s="117" t="s">
        <v>98</v>
      </c>
      <c r="B73" s="118"/>
      <c r="C73" s="118"/>
      <c r="D73" s="119"/>
      <c r="E73" s="40"/>
      <c r="F73" s="68"/>
    </row>
    <row r="74" spans="1:6" ht="14.25" customHeight="1">
      <c r="A74" s="103" t="s">
        <v>70</v>
      </c>
      <c r="B74" s="104"/>
      <c r="C74" s="104"/>
      <c r="D74" s="104"/>
      <c r="E74" s="8">
        <v>6</v>
      </c>
      <c r="F74" s="14"/>
    </row>
    <row r="75" spans="1:6" ht="12.75" customHeight="1">
      <c r="A75" s="34"/>
      <c r="B75" s="122" t="s">
        <v>89</v>
      </c>
      <c r="C75" s="122"/>
      <c r="D75" s="122"/>
      <c r="E75" s="8"/>
      <c r="F75" s="58">
        <v>30</v>
      </c>
    </row>
    <row r="76" spans="1:6" ht="12.75" customHeight="1">
      <c r="A76" s="34"/>
      <c r="B76" s="105" t="s">
        <v>71</v>
      </c>
      <c r="C76" s="105"/>
      <c r="D76" s="105"/>
      <c r="E76" s="8"/>
      <c r="F76" s="14">
        <v>1.18</v>
      </c>
    </row>
    <row r="77" spans="1:6" ht="12" customHeight="1">
      <c r="A77" s="33"/>
      <c r="B77" s="114" t="s">
        <v>72</v>
      </c>
      <c r="C77" s="115"/>
      <c r="D77" s="116"/>
      <c r="E77" s="49"/>
      <c r="F77" s="14" t="s">
        <v>212</v>
      </c>
    </row>
    <row r="78" spans="1:6" ht="15" customHeight="1">
      <c r="A78" s="120" t="s">
        <v>73</v>
      </c>
      <c r="B78" s="121"/>
      <c r="C78" s="121"/>
      <c r="D78" s="121"/>
      <c r="E78" s="8"/>
      <c r="F78" s="14"/>
    </row>
    <row r="79" spans="1:6" ht="15" customHeight="1">
      <c r="A79" s="34"/>
      <c r="B79" s="105" t="s">
        <v>29</v>
      </c>
      <c r="C79" s="105"/>
      <c r="D79" s="105"/>
      <c r="E79" s="8"/>
      <c r="F79" s="14">
        <v>50</v>
      </c>
    </row>
    <row r="80" spans="1:6" ht="12" customHeight="1">
      <c r="A80" s="33"/>
      <c r="B80" s="111" t="s">
        <v>74</v>
      </c>
      <c r="C80" s="111"/>
      <c r="D80" s="111"/>
      <c r="E80" s="49">
        <v>7</v>
      </c>
      <c r="F80" s="14">
        <f>0*'Основная информация'!B6</f>
        <v>0</v>
      </c>
    </row>
    <row r="81" spans="1:6" ht="12" customHeight="1">
      <c r="A81" s="50" t="s">
        <v>75</v>
      </c>
      <c r="B81" s="127" t="s">
        <v>147</v>
      </c>
      <c r="C81" s="127"/>
      <c r="D81" s="127"/>
      <c r="E81" s="8">
        <v>8</v>
      </c>
      <c r="F81" s="14">
        <v>100</v>
      </c>
    </row>
    <row r="82" spans="1:6" ht="12.75" customHeight="1">
      <c r="A82" s="35"/>
      <c r="B82" s="127" t="s">
        <v>148</v>
      </c>
      <c r="C82" s="127"/>
      <c r="D82" s="127"/>
      <c r="E82" s="8"/>
      <c r="F82" s="14">
        <v>240</v>
      </c>
    </row>
    <row r="83" spans="1:6" ht="12.75" customHeight="1">
      <c r="A83" s="24"/>
      <c r="B83" s="128" t="s">
        <v>149</v>
      </c>
      <c r="C83" s="129"/>
      <c r="D83" s="130"/>
      <c r="E83" s="49"/>
      <c r="F83" s="14">
        <v>500</v>
      </c>
    </row>
    <row r="84" spans="1:6" ht="12" customHeight="1">
      <c r="A84" s="131" t="s">
        <v>76</v>
      </c>
      <c r="B84" s="132"/>
      <c r="C84" s="132"/>
      <c r="D84" s="133"/>
      <c r="E84" s="8">
        <v>9</v>
      </c>
      <c r="F84" s="14">
        <v>30</v>
      </c>
    </row>
    <row r="85" spans="1:6" ht="28.5" customHeight="1">
      <c r="A85" s="33"/>
      <c r="B85" s="111" t="s">
        <v>77</v>
      </c>
      <c r="C85" s="111"/>
      <c r="D85" s="111"/>
      <c r="E85" s="49"/>
      <c r="F85" s="70" t="s">
        <v>22</v>
      </c>
    </row>
    <row r="86" spans="1:6" ht="12" customHeight="1">
      <c r="A86" s="120" t="s">
        <v>27</v>
      </c>
      <c r="B86" s="126"/>
      <c r="C86" s="126"/>
      <c r="D86" s="126"/>
      <c r="E86" s="8"/>
      <c r="F86" s="14"/>
    </row>
    <row r="87" spans="1:6" ht="12.75" customHeight="1">
      <c r="A87" s="35"/>
      <c r="B87" s="127" t="s">
        <v>78</v>
      </c>
      <c r="C87" s="127"/>
      <c r="D87" s="127"/>
      <c r="E87" s="8"/>
      <c r="F87" s="14">
        <f>0*'Основная информация'!B6</f>
        <v>0</v>
      </c>
    </row>
    <row r="88" spans="1:6" ht="15" customHeight="1">
      <c r="A88" s="35"/>
      <c r="B88" s="127" t="s">
        <v>28</v>
      </c>
      <c r="C88" s="127"/>
      <c r="D88" s="127"/>
      <c r="E88" s="8"/>
      <c r="F88" s="14">
        <v>34</v>
      </c>
    </row>
    <row r="89" spans="1:6" ht="15" customHeight="1">
      <c r="A89" s="24"/>
      <c r="B89" s="128" t="s">
        <v>91</v>
      </c>
      <c r="C89" s="129"/>
      <c r="D89" s="130"/>
      <c r="E89" s="49"/>
      <c r="F89" s="14">
        <v>5.35</v>
      </c>
    </row>
    <row r="90" spans="1:6" ht="12" customHeight="1">
      <c r="A90" s="120" t="s">
        <v>119</v>
      </c>
      <c r="B90" s="121"/>
      <c r="C90" s="121"/>
      <c r="D90" s="121"/>
      <c r="E90" s="8"/>
      <c r="F90" s="14"/>
    </row>
    <row r="91" spans="1:6" ht="15" customHeight="1">
      <c r="A91" s="34"/>
      <c r="B91" s="105" t="s">
        <v>29</v>
      </c>
      <c r="C91" s="105"/>
      <c r="D91" s="105"/>
      <c r="E91" s="8"/>
      <c r="F91" s="14">
        <v>50</v>
      </c>
    </row>
    <row r="92" spans="1:6" ht="18" customHeight="1">
      <c r="A92" s="33"/>
      <c r="B92" s="114" t="s">
        <v>217</v>
      </c>
      <c r="C92" s="115"/>
      <c r="D92" s="116"/>
      <c r="E92" s="49"/>
      <c r="F92" s="14">
        <f>0*'Основная информация'!B6</f>
        <v>0</v>
      </c>
    </row>
    <row r="93" spans="1:6" ht="24.75" customHeight="1">
      <c r="A93" s="120" t="s">
        <v>21</v>
      </c>
      <c r="B93" s="154"/>
      <c r="C93" s="154"/>
      <c r="D93" s="154"/>
      <c r="E93" s="41"/>
      <c r="F93" s="14"/>
    </row>
    <row r="94" spans="1:6" ht="17.25" customHeight="1">
      <c r="A94" s="34"/>
      <c r="B94" s="105" t="s">
        <v>29</v>
      </c>
      <c r="C94" s="105"/>
      <c r="D94" s="105"/>
      <c r="E94" s="8"/>
      <c r="F94" s="14">
        <v>220</v>
      </c>
    </row>
    <row r="95" spans="1:6" ht="13.5" customHeight="1">
      <c r="A95" s="34"/>
      <c r="B95" s="105" t="s">
        <v>90</v>
      </c>
      <c r="C95" s="105"/>
      <c r="D95" s="105"/>
      <c r="E95" s="8"/>
      <c r="F95" s="58">
        <v>0</v>
      </c>
    </row>
    <row r="96" spans="1:6" ht="13.5" customHeight="1">
      <c r="A96" s="33"/>
      <c r="B96" s="114" t="s">
        <v>143</v>
      </c>
      <c r="C96" s="115"/>
      <c r="D96" s="116"/>
      <c r="E96" s="49"/>
      <c r="F96" s="14" t="s">
        <v>142</v>
      </c>
    </row>
    <row r="97" spans="1:6" ht="48.75" customHeight="1">
      <c r="A97" s="146" t="s">
        <v>55</v>
      </c>
      <c r="B97" s="147"/>
      <c r="C97" s="147"/>
      <c r="D97" s="147"/>
      <c r="E97" s="9">
        <v>10</v>
      </c>
      <c r="F97" s="51" t="s">
        <v>56</v>
      </c>
    </row>
    <row r="98" spans="1:6" ht="21" customHeight="1">
      <c r="A98" s="139" t="s">
        <v>57</v>
      </c>
      <c r="B98" s="110"/>
      <c r="C98" s="110"/>
      <c r="D98" s="110"/>
      <c r="E98" s="9"/>
      <c r="F98" s="14">
        <v>69.3</v>
      </c>
    </row>
    <row r="99" spans="1:6" ht="12" customHeight="1">
      <c r="A99" s="107" t="s">
        <v>43</v>
      </c>
      <c r="B99" s="110"/>
      <c r="C99" s="110"/>
      <c r="D99" s="110"/>
      <c r="E99" s="9"/>
      <c r="F99" s="58">
        <v>1.36</v>
      </c>
    </row>
    <row r="100" spans="1:6" ht="13.5" customHeight="1">
      <c r="A100" s="107" t="s">
        <v>42</v>
      </c>
      <c r="B100" s="110"/>
      <c r="C100" s="110"/>
      <c r="D100" s="110"/>
      <c r="E100" s="9"/>
      <c r="F100" s="58">
        <v>1.7</v>
      </c>
    </row>
    <row r="101" spans="1:6" ht="27" customHeight="1">
      <c r="A101" s="139" t="s">
        <v>58</v>
      </c>
      <c r="B101" s="110"/>
      <c r="C101" s="110"/>
      <c r="D101" s="110"/>
      <c r="E101" s="9"/>
      <c r="F101" s="58">
        <v>0</v>
      </c>
    </row>
    <row r="102" spans="1:6" ht="12" customHeight="1">
      <c r="A102" s="107" t="s">
        <v>43</v>
      </c>
      <c r="B102" s="110"/>
      <c r="C102" s="110"/>
      <c r="D102" s="110"/>
      <c r="E102" s="9"/>
      <c r="F102" s="58">
        <v>1.36</v>
      </c>
    </row>
    <row r="103" spans="1:6" ht="27" customHeight="1">
      <c r="A103" s="107" t="s">
        <v>44</v>
      </c>
      <c r="B103" s="110"/>
      <c r="C103" s="110"/>
      <c r="D103" s="110"/>
      <c r="E103" s="9"/>
      <c r="F103" s="58">
        <v>1.7</v>
      </c>
    </row>
    <row r="104" spans="1:6" s="52" customFormat="1" ht="10.5" customHeight="1">
      <c r="A104" s="80" t="s">
        <v>35</v>
      </c>
      <c r="B104" s="80"/>
      <c r="C104" s="80"/>
      <c r="D104" s="71"/>
      <c r="E104" s="42"/>
      <c r="F104" s="69"/>
    </row>
    <row r="105" spans="1:6" ht="15" customHeight="1">
      <c r="A105" s="106" t="s">
        <v>30</v>
      </c>
      <c r="B105" s="174"/>
      <c r="C105" s="174"/>
      <c r="D105" s="175"/>
      <c r="E105" s="43"/>
      <c r="F105" s="59">
        <v>5.35</v>
      </c>
    </row>
    <row r="106" spans="1:6" ht="18" customHeight="1">
      <c r="A106" s="106" t="s">
        <v>31</v>
      </c>
      <c r="B106" s="106"/>
      <c r="C106" s="106"/>
      <c r="D106" s="107"/>
      <c r="E106" s="13"/>
      <c r="F106" s="62">
        <v>12.35</v>
      </c>
    </row>
    <row r="107" spans="1:6" ht="15" customHeight="1">
      <c r="A107" s="106" t="s">
        <v>204</v>
      </c>
      <c r="B107" s="106"/>
      <c r="C107" s="106"/>
      <c r="D107" s="107"/>
      <c r="E107" s="13"/>
      <c r="F107" s="62">
        <v>19.35</v>
      </c>
    </row>
    <row r="108" spans="1:6" ht="15" customHeight="1">
      <c r="A108" s="106" t="s">
        <v>205</v>
      </c>
      <c r="B108" s="106"/>
      <c r="C108" s="106"/>
      <c r="D108" s="107"/>
      <c r="E108" s="13"/>
      <c r="F108" s="62">
        <v>29.35</v>
      </c>
    </row>
    <row r="109" spans="1:6" ht="15" customHeight="1">
      <c r="A109" s="106" t="s">
        <v>206</v>
      </c>
      <c r="B109" s="106"/>
      <c r="C109" s="106"/>
      <c r="D109" s="107"/>
      <c r="E109" s="13"/>
      <c r="F109" s="62">
        <v>59.35</v>
      </c>
    </row>
    <row r="110" spans="1:6" ht="15" customHeight="1">
      <c r="A110" s="107" t="s">
        <v>161</v>
      </c>
      <c r="B110" s="153"/>
      <c r="C110" s="153"/>
      <c r="D110" s="153"/>
      <c r="E110" s="13"/>
      <c r="F110" s="60">
        <v>237</v>
      </c>
    </row>
    <row r="111" spans="1:6" ht="15" customHeight="1">
      <c r="A111" s="140" t="s">
        <v>182</v>
      </c>
      <c r="B111" s="141"/>
      <c r="C111" s="141"/>
      <c r="D111" s="142"/>
      <c r="E111" s="44"/>
      <c r="F111" s="48"/>
    </row>
    <row r="112" spans="1:6" ht="15" customHeight="1">
      <c r="A112" s="143" t="str">
        <f>'Основная информация'!A37</f>
        <v>Смена владельца</v>
      </c>
      <c r="B112" s="144"/>
      <c r="C112" s="144"/>
      <c r="D112" s="145"/>
      <c r="E112" s="13"/>
      <c r="F112" s="62">
        <v>100</v>
      </c>
    </row>
    <row r="113" spans="1:6" ht="15" customHeight="1">
      <c r="A113" s="143" t="str">
        <f>'Основная информация'!A38</f>
        <v>Смена владельца при переходе на корпоративное обслуживание</v>
      </c>
      <c r="B113" s="144"/>
      <c r="C113" s="144"/>
      <c r="D113" s="145"/>
      <c r="E113" s="13"/>
      <c r="F113" s="62">
        <v>0</v>
      </c>
    </row>
    <row r="114" spans="1:6" ht="15" customHeight="1">
      <c r="A114" s="137" t="str">
        <f>'Основная информация'!A39</f>
        <v>Выбор номера:</v>
      </c>
      <c r="B114" s="124"/>
      <c r="C114" s="124"/>
      <c r="D114" s="124"/>
      <c r="E114" s="13"/>
      <c r="F114" s="62"/>
    </row>
    <row r="115" spans="1:6" ht="15" customHeight="1">
      <c r="A115" s="137" t="str">
        <f>'Основная информация'!A40</f>
        <v>внеочередного</v>
      </c>
      <c r="B115" s="124"/>
      <c r="C115" s="124"/>
      <c r="D115" s="124"/>
      <c r="E115" s="13"/>
      <c r="F115" s="62">
        <v>200</v>
      </c>
    </row>
    <row r="116" spans="1:6" ht="15" customHeight="1">
      <c r="A116" s="137" t="str">
        <f>'Основная информация'!A41</f>
        <v>"золотого"</v>
      </c>
      <c r="B116" s="124"/>
      <c r="C116" s="124"/>
      <c r="D116" s="124"/>
      <c r="E116" s="13"/>
      <c r="F116" s="14">
        <v>400</v>
      </c>
    </row>
    <row r="117" spans="1:6" ht="15" customHeight="1">
      <c r="A117" s="23" t="str">
        <f>'Основная информация'!A42</f>
        <v>Изменение тарифного плана без изменения абонентского номера</v>
      </c>
      <c r="B117" s="23"/>
      <c r="C117" s="23"/>
      <c r="D117" s="25"/>
      <c r="E117" s="13"/>
      <c r="F117" s="62">
        <v>34</v>
      </c>
    </row>
    <row r="118" spans="1:6" ht="15" customHeight="1">
      <c r="A118" s="23" t="str">
        <f>'Основная информация'!A43</f>
        <v>Изменение абонентского номера</v>
      </c>
      <c r="B118" s="23"/>
      <c r="C118" s="23"/>
      <c r="D118" s="25"/>
      <c r="E118" s="13"/>
      <c r="F118" s="62">
        <v>135</v>
      </c>
    </row>
    <row r="119" spans="1:6" ht="15" customHeight="1">
      <c r="A119" s="137" t="str">
        <f>'Основная информация'!A44</f>
        <v>Замена sim-карты</v>
      </c>
      <c r="B119" s="124"/>
      <c r="C119" s="124"/>
      <c r="D119" s="124"/>
      <c r="E119" s="13"/>
      <c r="F119" s="62">
        <v>0</v>
      </c>
    </row>
    <row r="120" spans="1:6" ht="15" customHeight="1">
      <c r="A120" s="137" t="str">
        <f>'Основная информация'!A45</f>
        <v>Добавление услуг с ежемесячной платой 0 руб.</v>
      </c>
      <c r="B120" s="124"/>
      <c r="C120" s="124"/>
      <c r="D120" s="124"/>
      <c r="E120" s="13"/>
      <c r="F120" s="62">
        <v>0</v>
      </c>
    </row>
    <row r="121" spans="1:6" ht="15" customHeight="1">
      <c r="A121" s="137" t="s">
        <v>19</v>
      </c>
      <c r="B121" s="124"/>
      <c r="C121" s="124"/>
      <c r="D121" s="124"/>
      <c r="E121" s="13"/>
      <c r="F121" s="62">
        <v>34</v>
      </c>
    </row>
    <row r="122" spans="1:6" ht="15" customHeight="1">
      <c r="A122" s="23" t="str">
        <f>'Основная информация'!A46</f>
        <v>Добавление/отмена услуги "Голосовая почта )"Автоответчик"/"Секретарь")</v>
      </c>
      <c r="B122" s="23"/>
      <c r="C122" s="23"/>
      <c r="D122" s="25"/>
      <c r="E122" s="13"/>
      <c r="F122" s="63">
        <v>0</v>
      </c>
    </row>
    <row r="123" spans="1:6" ht="15" customHeight="1">
      <c r="A123" s="23" t="str">
        <f>'Основная информация'!A47</f>
        <v>Добавление/изменение/отмена номера абонента МТС в закрытой группе пользователей</v>
      </c>
      <c r="B123" s="23"/>
      <c r="C123" s="23"/>
      <c r="D123" s="25"/>
      <c r="E123" s="13"/>
      <c r="F123" s="62">
        <v>0</v>
      </c>
    </row>
    <row r="124" spans="1:6" ht="15" customHeight="1">
      <c r="A124" s="165" t="s">
        <v>62</v>
      </c>
      <c r="B124" s="165"/>
      <c r="C124" s="165"/>
      <c r="D124" s="166"/>
      <c r="E124" s="45"/>
      <c r="F124" s="67"/>
    </row>
    <row r="125" spans="1:6" ht="29.25" customHeight="1">
      <c r="A125" s="135" t="str">
        <f>'Основная информация'!$A$73:$J$73</f>
        <v>Добровольная блокировка/ блокировка "аппарат утрачен", в месяц</v>
      </c>
      <c r="B125" s="135"/>
      <c r="C125" s="135"/>
      <c r="D125" s="136"/>
      <c r="E125" s="46"/>
      <c r="F125" s="66" t="s">
        <v>79</v>
      </c>
    </row>
    <row r="126" spans="1:6" ht="18" customHeight="1">
      <c r="A126" s="78" t="str">
        <f>'Основная информация'!$A$88:$J$88</f>
        <v>Установка/ снятие добровольной блокировки </v>
      </c>
      <c r="B126" s="78"/>
      <c r="C126" s="78"/>
      <c r="D126" s="79"/>
      <c r="E126" s="47"/>
      <c r="F126" s="14" t="s">
        <v>213</v>
      </c>
    </row>
    <row r="127" spans="1:6" ht="15" customHeight="1">
      <c r="A127" s="78" t="str">
        <f>'Основная информация'!$A$74:$J$74</f>
        <v>Установка/ снятие блокировки "аппарат утрачен"</v>
      </c>
      <c r="B127" s="78"/>
      <c r="C127" s="78"/>
      <c r="D127" s="79"/>
      <c r="E127" s="53"/>
      <c r="F127" s="64" t="s">
        <v>211</v>
      </c>
    </row>
    <row r="128" spans="1:6" ht="15" customHeight="1">
      <c r="A128" s="172" t="s">
        <v>198</v>
      </c>
      <c r="B128" s="172"/>
      <c r="C128" s="172"/>
      <c r="D128" s="173"/>
      <c r="E128" s="54"/>
      <c r="F128" s="55"/>
    </row>
    <row r="129" spans="1:6" ht="15" customHeight="1">
      <c r="A129" s="78" t="s">
        <v>190</v>
      </c>
      <c r="B129" s="78"/>
      <c r="C129" s="78"/>
      <c r="D129" s="79"/>
      <c r="E129" s="47"/>
      <c r="F129" s="62">
        <v>0.85</v>
      </c>
    </row>
    <row r="130" spans="1:6" ht="44.25" customHeight="1">
      <c r="A130" s="78" t="s">
        <v>191</v>
      </c>
      <c r="B130" s="78"/>
      <c r="C130" s="78"/>
      <c r="D130" s="79"/>
      <c r="E130" s="47"/>
      <c r="F130" s="62">
        <v>169.33</v>
      </c>
    </row>
    <row r="131" spans="1:6" ht="18" customHeight="1">
      <c r="A131" s="78" t="s">
        <v>192</v>
      </c>
      <c r="B131" s="78"/>
      <c r="C131" s="78"/>
      <c r="D131" s="79"/>
      <c r="E131" s="47"/>
      <c r="F131" s="62">
        <v>0</v>
      </c>
    </row>
    <row r="132" spans="1:6" ht="15" customHeight="1" thickBot="1">
      <c r="A132" s="72" t="str">
        <f>'Основная информация'!A84:J84</f>
        <v>Все тарифы приведены в рублях включая НДС. </v>
      </c>
      <c r="B132" s="73"/>
      <c r="C132" s="73"/>
      <c r="D132" s="73"/>
      <c r="E132" s="73"/>
      <c r="F132" s="73"/>
    </row>
    <row r="133" spans="1:6" ht="15" customHeight="1">
      <c r="A133" s="101" t="str">
        <f>'Основная информация'!A98:J98</f>
        <v>Все соединения  продолжительностью  менее  3  секунд не  учитываются  в  объеме   оказанных  услуг  подвижной  связи. </v>
      </c>
      <c r="B133" s="101"/>
      <c r="C133" s="101"/>
      <c r="D133" s="101"/>
      <c r="E133" s="101"/>
      <c r="F133" s="101"/>
    </row>
    <row r="134" spans="1:6" ht="18" customHeight="1">
      <c r="A134" s="101" t="s">
        <v>45</v>
      </c>
      <c r="B134" s="102"/>
      <c r="C134" s="102"/>
      <c r="D134" s="102"/>
      <c r="E134" s="102"/>
      <c r="F134" s="102"/>
    </row>
    <row r="135" spans="1:6" ht="13.5" customHeight="1">
      <c r="A135" s="101" t="s">
        <v>46</v>
      </c>
      <c r="B135" s="102"/>
      <c r="C135" s="102"/>
      <c r="D135" s="102"/>
      <c r="E135" s="102"/>
      <c r="F135" s="102"/>
    </row>
    <row r="136" spans="1:6" ht="15.75" customHeight="1">
      <c r="A136" s="101" t="s">
        <v>47</v>
      </c>
      <c r="B136" s="102"/>
      <c r="C136" s="102"/>
      <c r="D136" s="102"/>
      <c r="E136" s="102"/>
      <c r="F136" s="102"/>
    </row>
    <row r="137" spans="1:6" ht="25.5" customHeight="1">
      <c r="A137" s="74" t="s">
        <v>48</v>
      </c>
      <c r="B137" s="148"/>
      <c r="C137" s="148"/>
      <c r="D137" s="148"/>
      <c r="E137" s="148"/>
      <c r="F137" s="148"/>
    </row>
    <row r="138" spans="1:6" ht="16.5" customHeight="1">
      <c r="A138" s="74" t="s">
        <v>49</v>
      </c>
      <c r="B138" s="74"/>
      <c r="C138" s="74"/>
      <c r="D138" s="74"/>
      <c r="E138" s="74"/>
      <c r="F138" s="74"/>
    </row>
    <row r="139" spans="1:6" ht="13.5" customHeight="1">
      <c r="A139" s="74" t="s">
        <v>50</v>
      </c>
      <c r="B139" s="74"/>
      <c r="C139" s="74"/>
      <c r="D139" s="74"/>
      <c r="E139" s="74"/>
      <c r="F139" s="74"/>
    </row>
    <row r="140" spans="1:6" ht="29.25" customHeight="1">
      <c r="A140" s="74" t="s">
        <v>51</v>
      </c>
      <c r="B140" s="74"/>
      <c r="C140" s="74"/>
      <c r="D140" s="74"/>
      <c r="E140" s="74"/>
      <c r="F140" s="74"/>
    </row>
    <row r="141" spans="1:6" ht="29.25" customHeight="1">
      <c r="A141" s="74" t="s">
        <v>52</v>
      </c>
      <c r="B141" s="74"/>
      <c r="C141" s="74"/>
      <c r="D141" s="74"/>
      <c r="E141" s="74"/>
      <c r="F141" s="74"/>
    </row>
    <row r="142" spans="1:6" ht="27.75" customHeight="1">
      <c r="A142" s="74" t="s">
        <v>53</v>
      </c>
      <c r="B142" s="138"/>
      <c r="C142" s="138"/>
      <c r="D142" s="138"/>
      <c r="E142" s="138"/>
      <c r="F142" s="138"/>
    </row>
    <row r="143" spans="1:6" ht="36.75" customHeight="1">
      <c r="A143" s="74" t="s">
        <v>54</v>
      </c>
      <c r="B143" s="138"/>
      <c r="C143" s="138"/>
      <c r="D143" s="138"/>
      <c r="E143" s="138"/>
      <c r="F143" s="138"/>
    </row>
    <row r="144" spans="1:6" ht="49.5" customHeight="1">
      <c r="A144" s="102" t="s">
        <v>1</v>
      </c>
      <c r="B144" s="102"/>
      <c r="C144" s="102"/>
      <c r="D144" s="102"/>
      <c r="E144" s="102"/>
      <c r="F144" s="102"/>
    </row>
    <row r="145" spans="1:6" ht="27" customHeight="1">
      <c r="A145" s="102" t="str">
        <f>'Основная информация'!A76:J76</f>
        <v>Вызовы на телефоны сети общего пользования Псковской области длительностью менее 1 минуты округляются до 1 минуты, свыше 1 минуты оплачиваются посекундно. Данные вызовы тарифицируются с момента соединения</v>
      </c>
      <c r="B145" s="102"/>
      <c r="C145" s="102"/>
      <c r="D145" s="102"/>
      <c r="E145" s="102"/>
      <c r="F145" s="102"/>
    </row>
    <row r="146" spans="1:6" ht="19.5" customHeight="1">
      <c r="A146" s="102" t="str">
        <f>'Основная информация'!A77:J77</f>
        <v>Вызовы на федеральные номера абонентов других операторов сотовой и подвижной связи тарифицируются по направлению региона.</v>
      </c>
      <c r="B146" s="102"/>
      <c r="C146" s="102"/>
      <c r="D146" s="102"/>
      <c r="E146" s="102"/>
      <c r="F146" s="102"/>
    </row>
    <row r="147" spans="1:6" ht="12" customHeight="1">
      <c r="A147" s="102" t="str">
        <f>'Основная информация'!A78:J78</f>
        <v>Переадресованные вызовы тарифицируются в соответствии с направлением, что соответствует стоимости исходящего вызова (в соотвествии с тарифным планом) на номер, на который установлена переадресация.</v>
      </c>
      <c r="B147" s="102"/>
      <c r="C147" s="102"/>
      <c r="D147" s="102"/>
      <c r="E147" s="102"/>
      <c r="F147" s="102"/>
    </row>
    <row r="148" spans="1:6" ht="24.75" customHeight="1">
      <c r="A148" s="102" t="str">
        <f>'Основная информация'!A79:J79</f>
        <v>При прослушивании сообщения ГФП "Автоответчик/ Секретарь" оплачивается весь сеанс связи с ГФП. Сеанс связи начинается с момента соединения с автоинформатором ГФП и заканчивается по завершении соединения с ГФП.</v>
      </c>
      <c r="B148" s="102"/>
      <c r="C148" s="102"/>
      <c r="D148" s="102"/>
      <c r="E148" s="102"/>
      <c r="F148" s="102"/>
    </row>
    <row r="149" spans="1:6" ht="16.5" customHeight="1">
      <c r="A149" s="134" t="str">
        <f>'Основная информация'!A80:J80</f>
        <v>ВНИМАНИЕ: Не использование Голосовой/ факсимильной почты в течение 2-х и более календарных месяцев означает односторонний отказ абонента от данной услуги.</v>
      </c>
      <c r="B149" s="134"/>
      <c r="C149" s="134"/>
      <c r="D149" s="134"/>
      <c r="E149" s="134"/>
      <c r="F149" s="134"/>
    </row>
    <row r="150" spans="1:6" ht="14.25" customHeight="1">
      <c r="A150" s="134" t="s">
        <v>83</v>
      </c>
      <c r="B150" s="134"/>
      <c r="C150" s="134"/>
      <c r="D150" s="134"/>
      <c r="E150" s="134"/>
      <c r="F150" s="134"/>
    </row>
    <row r="151" spans="1:6" ht="38.25" customHeight="1">
      <c r="A151" s="134" t="s">
        <v>116</v>
      </c>
      <c r="B151" s="134"/>
      <c r="C151" s="134"/>
      <c r="D151" s="134"/>
      <c r="E151" s="134"/>
      <c r="F151" s="134"/>
    </row>
    <row r="152" spans="1:6" ht="30.75" customHeight="1">
      <c r="A152" s="134" t="s">
        <v>13</v>
      </c>
      <c r="B152" s="134"/>
      <c r="C152" s="134"/>
      <c r="D152" s="134"/>
      <c r="E152" s="134"/>
      <c r="F152" s="134"/>
    </row>
    <row r="153" spans="1:6" ht="25.5" customHeight="1">
      <c r="A153" s="134" t="s">
        <v>80</v>
      </c>
      <c r="B153" s="134"/>
      <c r="C153" s="134"/>
      <c r="D153" s="134"/>
      <c r="E153" s="134"/>
      <c r="F153" s="134"/>
    </row>
    <row r="154" spans="1:6" ht="25.5" customHeight="1">
      <c r="A154" s="148" t="str">
        <f>'Основная информация'!A96:J96</f>
        <v>Изменить используемый перечень услуг, абонентский номер и/или тарифный план можно в установленном МТС порядке в салонах-магазинах МТС, через Контактный центр,а также в иной установленной МТС форме (в том числе с использованием средств факсимильной связи, SMS-сообщений, голосовых и/или Internet сервисов МТС). </v>
      </c>
      <c r="B154" s="148"/>
      <c r="C154" s="148"/>
      <c r="D154" s="148"/>
      <c r="E154" s="148"/>
      <c r="F154" s="148"/>
    </row>
    <row r="155" spans="1:6" ht="22.5" customHeight="1">
      <c r="A155" s="5"/>
      <c r="B155" s="5"/>
      <c r="C155" s="5"/>
      <c r="D155" s="5"/>
      <c r="E155" s="5"/>
      <c r="F155" s="21"/>
    </row>
  </sheetData>
  <sheetProtection/>
  <mergeCells count="149">
    <mergeCell ref="A8:D8"/>
    <mergeCell ref="A105:D105"/>
    <mergeCell ref="A33:D33"/>
    <mergeCell ref="A32:D32"/>
    <mergeCell ref="A100:D100"/>
    <mergeCell ref="A103:D103"/>
    <mergeCell ref="A102:D102"/>
    <mergeCell ref="A35:D35"/>
    <mergeCell ref="A46:D46"/>
    <mergeCell ref="A47:D47"/>
    <mergeCell ref="A57:D57"/>
    <mergeCell ref="A53:D53"/>
    <mergeCell ref="A153:F153"/>
    <mergeCell ref="A59:D59"/>
    <mergeCell ref="A55:D55"/>
    <mergeCell ref="A54:D54"/>
    <mergeCell ref="A130:D130"/>
    <mergeCell ref="A127:D127"/>
    <mergeCell ref="A138:F138"/>
    <mergeCell ref="A128:D128"/>
    <mergeCell ref="A48:D48"/>
    <mergeCell ref="A49:D49"/>
    <mergeCell ref="A37:D37"/>
    <mergeCell ref="A44:D44"/>
    <mergeCell ref="A45:D45"/>
    <mergeCell ref="A39:D39"/>
    <mergeCell ref="A29:D29"/>
    <mergeCell ref="A31:D31"/>
    <mergeCell ref="A30:D30"/>
    <mergeCell ref="A36:D36"/>
    <mergeCell ref="A34:D34"/>
    <mergeCell ref="A9:D9"/>
    <mergeCell ref="A10:D10"/>
    <mergeCell ref="A11:D11"/>
    <mergeCell ref="A12:D12"/>
    <mergeCell ref="A13:D13"/>
    <mergeCell ref="A21:D21"/>
    <mergeCell ref="A14:D14"/>
    <mergeCell ref="A15:D15"/>
    <mergeCell ref="A16:D16"/>
    <mergeCell ref="A17:D17"/>
    <mergeCell ref="A18:D18"/>
    <mergeCell ref="A20:D20"/>
    <mergeCell ref="A19:D19"/>
    <mergeCell ref="A22:D22"/>
    <mergeCell ref="A124:D124"/>
    <mergeCell ref="A26:D26"/>
    <mergeCell ref="A27:D27"/>
    <mergeCell ref="A28:D28"/>
    <mergeCell ref="A38:D38"/>
    <mergeCell ref="A116:D116"/>
    <mergeCell ref="A119:D119"/>
    <mergeCell ref="A50:D50"/>
    <mergeCell ref="A51:D51"/>
    <mergeCell ref="A154:F154"/>
    <mergeCell ref="A66:D66"/>
    <mergeCell ref="A108:D108"/>
    <mergeCell ref="A107:D107"/>
    <mergeCell ref="A140:F140"/>
    <mergeCell ref="B83:D83"/>
    <mergeCell ref="A152:F152"/>
    <mergeCell ref="A142:F142"/>
    <mergeCell ref="B92:D92"/>
    <mergeCell ref="A93:D93"/>
    <mergeCell ref="A1:F1"/>
    <mergeCell ref="A3:F3"/>
    <mergeCell ref="A4:F4"/>
    <mergeCell ref="A2:F2"/>
    <mergeCell ref="A6:D6"/>
    <mergeCell ref="A7:D7"/>
    <mergeCell ref="A23:D23"/>
    <mergeCell ref="A24:D24"/>
    <mergeCell ref="A134:F134"/>
    <mergeCell ref="A135:F135"/>
    <mergeCell ref="A5:D5"/>
    <mergeCell ref="F5:F6"/>
    <mergeCell ref="A106:D106"/>
    <mergeCell ref="A114:D114"/>
    <mergeCell ref="A110:D110"/>
    <mergeCell ref="B88:D88"/>
    <mergeCell ref="B95:D95"/>
    <mergeCell ref="B91:D91"/>
    <mergeCell ref="B96:D96"/>
    <mergeCell ref="A109:D109"/>
    <mergeCell ref="A111:D111"/>
    <mergeCell ref="A113:D113"/>
    <mergeCell ref="A97:D97"/>
    <mergeCell ref="A112:D112"/>
    <mergeCell ref="A151:F151"/>
    <mergeCell ref="A148:F148"/>
    <mergeCell ref="A149:F149"/>
    <mergeCell ref="A144:F144"/>
    <mergeCell ref="A145:F145"/>
    <mergeCell ref="A146:F146"/>
    <mergeCell ref="A147:F147"/>
    <mergeCell ref="B94:D94"/>
    <mergeCell ref="A150:F150"/>
    <mergeCell ref="A141:F141"/>
    <mergeCell ref="A125:D125"/>
    <mergeCell ref="A121:D121"/>
    <mergeCell ref="A126:D126"/>
    <mergeCell ref="A143:F143"/>
    <mergeCell ref="A98:D98"/>
    <mergeCell ref="A99:D99"/>
    <mergeCell ref="A101:D101"/>
    <mergeCell ref="A90:D90"/>
    <mergeCell ref="A86:D86"/>
    <mergeCell ref="B87:D87"/>
    <mergeCell ref="B81:D81"/>
    <mergeCell ref="B82:D82"/>
    <mergeCell ref="B89:D89"/>
    <mergeCell ref="A84:D84"/>
    <mergeCell ref="B85:D85"/>
    <mergeCell ref="A60:D60"/>
    <mergeCell ref="A40:D40"/>
    <mergeCell ref="A63:D63"/>
    <mergeCell ref="A62:D62"/>
    <mergeCell ref="A61:D61"/>
    <mergeCell ref="A56:D56"/>
    <mergeCell ref="A58:D58"/>
    <mergeCell ref="A41:D41"/>
    <mergeCell ref="A42:D42"/>
    <mergeCell ref="A43:D43"/>
    <mergeCell ref="B80:D80"/>
    <mergeCell ref="A69:D69"/>
    <mergeCell ref="A70:D70"/>
    <mergeCell ref="A72:D72"/>
    <mergeCell ref="B77:D77"/>
    <mergeCell ref="A73:D73"/>
    <mergeCell ref="A78:D78"/>
    <mergeCell ref="B75:D75"/>
    <mergeCell ref="A71:D71"/>
    <mergeCell ref="B76:D76"/>
    <mergeCell ref="A74:D74"/>
    <mergeCell ref="B79:D79"/>
    <mergeCell ref="A64:D64"/>
    <mergeCell ref="A67:D67"/>
    <mergeCell ref="A68:D68"/>
    <mergeCell ref="A65:D65"/>
    <mergeCell ref="A129:D129"/>
    <mergeCell ref="A104:D104"/>
    <mergeCell ref="A132:F132"/>
    <mergeCell ref="A139:F139"/>
    <mergeCell ref="A136:F136"/>
    <mergeCell ref="A133:F133"/>
    <mergeCell ref="A120:D120"/>
    <mergeCell ref="A115:D115"/>
    <mergeCell ref="A137:F137"/>
    <mergeCell ref="A131:D131"/>
  </mergeCells>
  <printOptions/>
  <pageMargins left="0.3937007874015748" right="0.2362204724409449" top="0" bottom="0" header="0.1968503937007874" footer="0"/>
  <pageSetup fitToHeight="3" horizontalDpi="300" verticalDpi="300" orientation="portrait" paperSize="9" scale="58" r:id="rId2"/>
  <rowBreaks count="1" manualBreakCount="1">
    <brk id="96" max="6"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cp:lastModifiedBy>
  <cp:lastPrinted>2008-05-13T13:56:30Z</cp:lastPrinted>
  <dcterms:created xsi:type="dcterms:W3CDTF">2005-10-10T06:28:51Z</dcterms:created>
  <dcterms:modified xsi:type="dcterms:W3CDTF">2008-07-20T22:46:07Z</dcterms:modified>
  <cp:category/>
  <cp:version/>
  <cp:contentType/>
  <cp:contentStatus/>
</cp:coreProperties>
</file>